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tu/Desktop/Arvon tuotto/"/>
    </mc:Choice>
  </mc:AlternateContent>
  <xr:revisionPtr revIDLastSave="0" documentId="8_{90225F23-E650-D04A-AB38-EECB6662620B}" xr6:coauthVersionLast="47" xr6:coauthVersionMax="47" xr10:uidLastSave="{00000000-0000-0000-0000-000000000000}"/>
  <bookViews>
    <workbookView xWindow="-45900" yWindow="1060" windowWidth="34060" windowHeight="21900" activeTab="1" xr2:uid="{00000000-000D-0000-FFFF-FFFF00000000}"/>
  </bookViews>
  <sheets>
    <sheet name="TYHJÄ POHJA" sheetId="8" r:id="rId1"/>
    <sheet name="ESIMERKKI" sheetId="1" r:id="rId2"/>
  </sheets>
  <definedNames>
    <definedName name="_xlnm._FilterDatabase" localSheetId="1" hidden="1">ESIMERKKI!$A$30:$B$37</definedName>
    <definedName name="_xlnm._FilterDatabase" localSheetId="0" hidden="1">'TYHJÄ POHJA'!$A$30:$B$37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58" i="1"/>
  <c r="A70" i="8"/>
  <c r="A69" i="8"/>
  <c r="A68" i="8"/>
  <c r="A67" i="8"/>
  <c r="A66" i="8"/>
  <c r="A65" i="8"/>
  <c r="A64" i="8"/>
  <c r="A63" i="8"/>
  <c r="O57" i="8"/>
  <c r="D67" i="8" s="1"/>
  <c r="U56" i="8"/>
  <c r="S56" i="8"/>
  <c r="Q56" i="8"/>
  <c r="O56" i="8"/>
  <c r="M56" i="8"/>
  <c r="K56" i="8"/>
  <c r="I56" i="8"/>
  <c r="G56" i="8"/>
  <c r="U55" i="8"/>
  <c r="S55" i="8"/>
  <c r="Q55" i="8"/>
  <c r="O55" i="8"/>
  <c r="M55" i="8"/>
  <c r="K55" i="8"/>
  <c r="I55" i="8"/>
  <c r="G55" i="8"/>
  <c r="U54" i="8"/>
  <c r="S54" i="8"/>
  <c r="Q54" i="8"/>
  <c r="O54" i="8"/>
  <c r="M54" i="8"/>
  <c r="K54" i="8"/>
  <c r="I54" i="8"/>
  <c r="G54" i="8"/>
  <c r="U53" i="8"/>
  <c r="S53" i="8"/>
  <c r="Q53" i="8"/>
  <c r="O53" i="8"/>
  <c r="M53" i="8"/>
  <c r="K53" i="8"/>
  <c r="I53" i="8"/>
  <c r="G53" i="8"/>
  <c r="U52" i="8"/>
  <c r="S52" i="8"/>
  <c r="Q52" i="8"/>
  <c r="O52" i="8"/>
  <c r="M52" i="8"/>
  <c r="K52" i="8"/>
  <c r="I52" i="8"/>
  <c r="G52" i="8"/>
  <c r="U51" i="8"/>
  <c r="U57" i="8" s="1"/>
  <c r="D70" i="8" s="1"/>
  <c r="S51" i="8"/>
  <c r="S57" i="8" s="1"/>
  <c r="D69" i="8" s="1"/>
  <c r="Q51" i="8"/>
  <c r="Q57" i="8" s="1"/>
  <c r="D68" i="8" s="1"/>
  <c r="O51" i="8"/>
  <c r="M51" i="8"/>
  <c r="K51" i="8"/>
  <c r="I51" i="8"/>
  <c r="G51" i="8"/>
  <c r="U50" i="8"/>
  <c r="S50" i="8"/>
  <c r="Q50" i="8"/>
  <c r="O50" i="8"/>
  <c r="M50" i="8"/>
  <c r="K50" i="8"/>
  <c r="I50" i="8"/>
  <c r="G50" i="8"/>
  <c r="U49" i="8"/>
  <c r="S49" i="8"/>
  <c r="Q49" i="8"/>
  <c r="O49" i="8"/>
  <c r="M49" i="8"/>
  <c r="M57" i="8" s="1"/>
  <c r="D66" i="8" s="1"/>
  <c r="K49" i="8"/>
  <c r="K57" i="8" s="1"/>
  <c r="D65" i="8" s="1"/>
  <c r="I49" i="8"/>
  <c r="I57" i="8" s="1"/>
  <c r="D64" i="8" s="1"/>
  <c r="G49" i="8"/>
  <c r="G57" i="8" s="1"/>
  <c r="D63" i="8" s="1"/>
  <c r="T47" i="8"/>
  <c r="R47" i="8"/>
  <c r="P47" i="8"/>
  <c r="N47" i="8"/>
  <c r="L47" i="8"/>
  <c r="J47" i="8"/>
  <c r="H47" i="8"/>
  <c r="F47" i="8"/>
  <c r="C12" i="8"/>
  <c r="C13" i="8" s="1"/>
  <c r="D11" i="8"/>
  <c r="U56" i="1"/>
  <c r="U55" i="1"/>
  <c r="U54" i="1"/>
  <c r="U53" i="1"/>
  <c r="U52" i="1"/>
  <c r="U51" i="1"/>
  <c r="U50" i="1"/>
  <c r="U49" i="1"/>
  <c r="S56" i="1"/>
  <c r="S55" i="1"/>
  <c r="S54" i="1"/>
  <c r="S53" i="1"/>
  <c r="S52" i="1"/>
  <c r="S51" i="1"/>
  <c r="S50" i="1"/>
  <c r="S49" i="1"/>
  <c r="Q56" i="1"/>
  <c r="Q55" i="1"/>
  <c r="Q54" i="1"/>
  <c r="Q53" i="1"/>
  <c r="Q52" i="1"/>
  <c r="Q51" i="1"/>
  <c r="Q50" i="1"/>
  <c r="Q49" i="1"/>
  <c r="O56" i="1"/>
  <c r="O55" i="1"/>
  <c r="O54" i="1"/>
  <c r="O53" i="1"/>
  <c r="O52" i="1"/>
  <c r="O51" i="1"/>
  <c r="O50" i="1"/>
  <c r="O49" i="1"/>
  <c r="M56" i="1"/>
  <c r="M55" i="1"/>
  <c r="M54" i="1"/>
  <c r="M53" i="1"/>
  <c r="M52" i="1"/>
  <c r="M51" i="1"/>
  <c r="M50" i="1"/>
  <c r="M49" i="1"/>
  <c r="K56" i="1"/>
  <c r="K55" i="1"/>
  <c r="K54" i="1"/>
  <c r="K53" i="1"/>
  <c r="K52" i="1"/>
  <c r="K51" i="1"/>
  <c r="K50" i="1"/>
  <c r="K49" i="1"/>
  <c r="I49" i="1"/>
  <c r="I56" i="1"/>
  <c r="I55" i="1"/>
  <c r="I54" i="1"/>
  <c r="I53" i="1"/>
  <c r="I52" i="1"/>
  <c r="I51" i="1"/>
  <c r="I50" i="1"/>
  <c r="G50" i="1"/>
  <c r="G51" i="1"/>
  <c r="G52" i="1"/>
  <c r="G53" i="1"/>
  <c r="G54" i="1"/>
  <c r="G55" i="1"/>
  <c r="G56" i="1"/>
  <c r="G49" i="1"/>
  <c r="C12" i="1"/>
  <c r="C13" i="1" s="1"/>
  <c r="D11" i="1"/>
  <c r="D12" i="8" l="1"/>
  <c r="E57" i="8"/>
  <c r="K57" i="1"/>
  <c r="D66" i="1" s="1"/>
  <c r="Q57" i="1"/>
  <c r="D69" i="1" s="1"/>
  <c r="U57" i="1"/>
  <c r="D71" i="1" s="1"/>
  <c r="G57" i="1"/>
  <c r="D64" i="1" s="1"/>
  <c r="M57" i="1"/>
  <c r="D67" i="1" s="1"/>
  <c r="S57" i="1"/>
  <c r="D70" i="1" s="1"/>
  <c r="O57" i="1"/>
  <c r="D68" i="1" s="1"/>
  <c r="I57" i="1"/>
  <c r="D65" i="1" s="1"/>
  <c r="D12" i="1"/>
  <c r="B69" i="1" s="1"/>
  <c r="F69" i="1" l="1"/>
  <c r="C30" i="8"/>
  <c r="B63" i="8" s="1"/>
  <c r="F63" i="8" s="1"/>
  <c r="C33" i="8"/>
  <c r="B66" i="8" s="1"/>
  <c r="F66" i="8" s="1"/>
  <c r="C31" i="8"/>
  <c r="B64" i="8" s="1"/>
  <c r="F64" i="8" s="1"/>
  <c r="C37" i="8"/>
  <c r="B70" i="8" s="1"/>
  <c r="F70" i="8" s="1"/>
  <c r="C36" i="8"/>
  <c r="B69" i="8" s="1"/>
  <c r="F69" i="8" s="1"/>
  <c r="C35" i="8"/>
  <c r="B68" i="8" s="1"/>
  <c r="F68" i="8" s="1"/>
  <c r="C32" i="8"/>
  <c r="B65" i="8" s="1"/>
  <c r="F65" i="8" s="1"/>
  <c r="C34" i="8"/>
  <c r="B67" i="8" s="1"/>
  <c r="F67" i="8" s="1"/>
  <c r="D13" i="8"/>
  <c r="D13" i="1"/>
  <c r="C30" i="1"/>
  <c r="B64" i="1" s="1"/>
  <c r="F64" i="1" s="1"/>
  <c r="C31" i="1"/>
  <c r="B65" i="1" s="1"/>
  <c r="F65" i="1" s="1"/>
  <c r="C33" i="1"/>
  <c r="B67" i="1" s="1"/>
  <c r="F67" i="1" s="1"/>
  <c r="C34" i="1"/>
  <c r="B68" i="1" s="1"/>
  <c r="F68" i="1" s="1"/>
  <c r="C32" i="1"/>
  <c r="B66" i="1" s="1"/>
  <c r="F66" i="1" s="1"/>
  <c r="B70" i="1"/>
  <c r="F70" i="1" s="1"/>
  <c r="B71" i="1"/>
  <c r="F71" i="1" s="1"/>
  <c r="A68" i="1" l="1"/>
  <c r="T47" i="1" l="1"/>
  <c r="R47" i="1"/>
  <c r="P47" i="1"/>
  <c r="N47" i="1"/>
  <c r="L47" i="1"/>
  <c r="J47" i="1"/>
  <c r="H47" i="1"/>
  <c r="F47" i="1"/>
  <c r="A71" i="1"/>
  <c r="A70" i="1"/>
  <c r="A69" i="1"/>
  <c r="A67" i="1"/>
  <c r="A66" i="1"/>
  <c r="A65" i="1"/>
  <c r="A64" i="1"/>
</calcChain>
</file>

<file path=xl/sharedStrings.xml><?xml version="1.0" encoding="utf-8"?>
<sst xmlns="http://schemas.openxmlformats.org/spreadsheetml/2006/main" count="150" uniqueCount="63">
  <si>
    <t>Laadullisen kilpailutuksen pisteytystaulukko</t>
  </si>
  <si>
    <t>1. Laadullisten ja hinnallisten tekijöiden osuudet</t>
  </si>
  <si>
    <r>
      <rPr>
        <b/>
        <i/>
        <sz val="14"/>
        <color theme="1"/>
        <rFont val="Calibri"/>
        <family val="2"/>
        <scheme val="minor"/>
      </rPr>
      <t>Ohje</t>
    </r>
    <r>
      <rPr>
        <i/>
        <sz val="14"/>
        <color theme="1"/>
        <rFont val="Calibri"/>
        <family val="2"/>
        <scheme val="minor"/>
      </rPr>
      <t xml:space="preserve">: </t>
    </r>
  </si>
  <si>
    <t>Valitse laadullisten tekijöiden osuus. Taulukko laskee automaattisesti hinnallisten tekijöiden proisenttiosuuden.</t>
  </si>
  <si>
    <t>Prosenttiosuus määrää samalla kunkin tarjouksen osan saaman maksimipistemäärän (esim. 30 % = 30 pistettä)</t>
  </si>
  <si>
    <t>Prosentteina</t>
  </si>
  <si>
    <t>Pisteinä</t>
  </si>
  <si>
    <t>Laadullisten tekijöiden osuus</t>
  </si>
  <si>
    <t>Hinnallinen osuus</t>
  </si>
  <si>
    <t>Yhteensä:</t>
  </si>
  <si>
    <t>2. Hintatarjousten pisteytys (palkkioprosentti)</t>
  </si>
  <si>
    <t>Kirjoita palkkioprosentit, joilla saa maksimi- ja minimipisteet.</t>
  </si>
  <si>
    <t>Täytä urakoitsijoiden tarjoamat palkkioprosentit taulukkoon.</t>
  </si>
  <si>
    <t xml:space="preserve">Pisteet lasketaan kaavalla:  </t>
  </si>
  <si>
    <t>Pistemäärä = Mp*(PaMin-Ta) / (PaMin-PaMax)</t>
  </si>
  <si>
    <t>Mp = Hinnallisen osuuden saama maksimipistemäärä</t>
  </si>
  <si>
    <t>PaMax= Palkkioprosentti jolla saa maksimipisteet</t>
  </si>
  <si>
    <t>PaMin = Palkkioprosentti jolla pisteet nollautuvat</t>
  </si>
  <si>
    <t>Ta = Urakoitsijan tarjoama palkkioprosentti</t>
  </si>
  <si>
    <t>Palkkioprosentti jolla saa maksimipisteet (PaMax)</t>
  </si>
  <si>
    <t>Pallkioprosentti, jolla pisteet nollautuvat (PaMin)</t>
  </si>
  <si>
    <t>Yrityksen nimi:</t>
  </si>
  <si>
    <t>Palkkioprosentti</t>
  </si>
  <si>
    <t>Painotetut pisteet</t>
  </si>
  <si>
    <t>Urakoitsija 1</t>
  </si>
  <si>
    <t>Urakoitsija 2</t>
  </si>
  <si>
    <t>Urakoitsija 3</t>
  </si>
  <si>
    <t>Urakoitsija 4</t>
  </si>
  <si>
    <t>Urakoitsija 5</t>
  </si>
  <si>
    <t>Urakoitsija 6</t>
  </si>
  <si>
    <t>Urakoitsija 7</t>
  </si>
  <si>
    <t>Urakoitsija 8</t>
  </si>
  <si>
    <t>3. Laatutarjousten pisteytys</t>
  </si>
  <si>
    <t>Ohje:</t>
  </si>
  <si>
    <t>Täydennä taulukkoon tarjouspyynnön mukaiset laatuarvioinnin osa-alueet</t>
  </si>
  <si>
    <t>Täydennä taulukkoon laatuarvioinnin osa-alueiden painotukset (huom. laatupisteiden kokonaismäärä)</t>
  </si>
  <si>
    <t>Täydennä kunkin urakoitsijan kohdalle laatuarvioinnit asteikolla 0-10</t>
  </si>
  <si>
    <t>Kunkin urakoitsijan saamat pistemäärät siirtyvät yhteenvetotaulukkoon</t>
  </si>
  <si>
    <t>Lopuksi voit poistaa ylimääräiset rivit ja sarakkeet</t>
  </si>
  <si>
    <t>Arviointiperusteet</t>
  </si>
  <si>
    <t>Laatupisteiden maksimimäärä</t>
  </si>
  <si>
    <t>Arviointi
0-10</t>
  </si>
  <si>
    <t>Laatu-pisteet</t>
  </si>
  <si>
    <t>Arviointikriteeri 1</t>
  </si>
  <si>
    <t>Arviointikriteeri 2</t>
  </si>
  <si>
    <t>Arviointikriteeri 3</t>
  </si>
  <si>
    <t>Arviointikriteeri 4</t>
  </si>
  <si>
    <t>Arviointikriteeri 5</t>
  </si>
  <si>
    <t>Arviointikriteeri 6</t>
  </si>
  <si>
    <t>Arviointikriteeri 7</t>
  </si>
  <si>
    <t>Arviointikriteeri 8</t>
  </si>
  <si>
    <t>4. Yhteenveto</t>
  </si>
  <si>
    <r>
      <rPr>
        <b/>
        <i/>
        <sz val="14"/>
        <color theme="1"/>
        <rFont val="Calibri (Leipäteksti)"/>
      </rPr>
      <t>Ohje: T</t>
    </r>
    <r>
      <rPr>
        <i/>
        <sz val="14"/>
        <color theme="1"/>
        <rFont val="Calibri (Leipäteksti)"/>
      </rPr>
      <t>aulukko laskee laatu- ja hintapisteet yhteen valittujen painotusten mukaisesti.</t>
    </r>
  </si>
  <si>
    <t>Hintapisteet</t>
  </si>
  <si>
    <t>Laadulliset pisteet</t>
  </si>
  <si>
    <t>Kokonaispisteet</t>
  </si>
  <si>
    <t>Arviointikriteeri 6 (ei sovelleta)</t>
  </si>
  <si>
    <t>Arviointikriteeri 7 (ei sovelleta)</t>
  </si>
  <si>
    <t>Arviointikriteeri 8 (ei sovelleta)</t>
  </si>
  <si>
    <t>Pitää olla:</t>
  </si>
  <si>
    <r>
      <rPr>
        <b/>
        <i/>
        <sz val="14"/>
        <color theme="1"/>
        <rFont val="Calibri (Leipäteksti)"/>
      </rPr>
      <t xml:space="preserve">Ohje: </t>
    </r>
    <r>
      <rPr>
        <i/>
        <sz val="14"/>
        <color theme="1"/>
        <rFont val="Calibri (Leipäteksti)"/>
      </rPr>
      <t>Taulukko laskee laatu- ja hintapisteet yhteen valittujen painotusten mukaisesti.</t>
    </r>
  </si>
  <si>
    <t>Esimerkissä vain viisi tarjoajaa</t>
  </si>
  <si>
    <r>
      <rPr>
        <b/>
        <i/>
        <sz val="14"/>
        <color theme="1"/>
        <rFont val="Calibri"/>
        <family val="2"/>
        <scheme val="minor"/>
      </rPr>
      <t>Ohje:</t>
    </r>
    <r>
      <rPr>
        <i/>
        <sz val="14"/>
        <color theme="1"/>
        <rFont val="Calibri"/>
        <family val="2"/>
        <scheme val="minor"/>
      </rPr>
      <t xml:space="preserve"> laskentataulukko täytetään vaiheittaisia ohjeita noudattaen. Vain oranssit ruudut täytetään.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</si>
</sst>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theme="1"/>
      <name val="Calibri (Leipäteksti)"/>
    </font>
    <font>
      <sz val="14"/>
      <color theme="1"/>
      <name val="Calibri (Leipäteksti)"/>
    </font>
    <font>
      <b/>
      <sz val="14"/>
      <color theme="1"/>
      <name val="Calibri (Leipäteksti)"/>
    </font>
    <font>
      <b/>
      <i/>
      <sz val="14"/>
      <color theme="1"/>
      <name val="Calibri (Leipäteksti)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8903"/>
        <bgColor indexed="64"/>
      </patternFill>
    </fill>
    <fill>
      <patternFill patternType="solid">
        <fgColor rgb="FF16B47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0" fontId="6" fillId="0" borderId="0" xfId="0" applyFont="1"/>
    <xf numFmtId="0" fontId="7" fillId="0" borderId="0" xfId="0" applyFont="1"/>
    <xf numFmtId="0" fontId="11" fillId="3" borderId="1" xfId="0" applyFont="1" applyFill="1" applyBorder="1"/>
    <xf numFmtId="9" fontId="9" fillId="0" borderId="1" xfId="1" applyFont="1" applyBorder="1" applyAlignment="1" applyProtection="1">
      <alignment horizontal="center"/>
    </xf>
    <xf numFmtId="0" fontId="9" fillId="0" borderId="0" xfId="0" applyFont="1" applyAlignment="1">
      <alignment horizontal="right"/>
    </xf>
    <xf numFmtId="0" fontId="11" fillId="3" borderId="1" xfId="0" applyFont="1" applyFill="1" applyBorder="1" applyAlignment="1">
      <alignment wrapText="1"/>
    </xf>
    <xf numFmtId="0" fontId="11" fillId="0" borderId="1" xfId="0" applyFont="1" applyBorder="1"/>
    <xf numFmtId="1" fontId="9" fillId="0" borderId="1" xfId="0" applyNumberFormat="1" applyFont="1" applyBorder="1" applyAlignment="1">
      <alignment horizontal="center"/>
    </xf>
    <xf numFmtId="0" fontId="11" fillId="0" borderId="0" xfId="0" applyFont="1"/>
    <xf numFmtId="9" fontId="9" fillId="0" borderId="0" xfId="1" applyFont="1" applyBorder="1" applyAlignment="1" applyProtection="1">
      <alignment horizontal="center"/>
    </xf>
    <xf numFmtId="0" fontId="11" fillId="3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0" xfId="0" applyFont="1"/>
    <xf numFmtId="44" fontId="9" fillId="0" borderId="0" xfId="1" applyNumberFormat="1" applyFont="1" applyFill="1" applyBorder="1" applyProtection="1"/>
    <xf numFmtId="1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9" fontId="14" fillId="0" borderId="0" xfId="0" applyNumberFormat="1" applyFont="1" applyAlignment="1">
      <alignment horizontal="center"/>
    </xf>
    <xf numFmtId="9" fontId="14" fillId="0" borderId="0" xfId="1" applyFont="1" applyAlignment="1" applyProtection="1">
      <alignment horizontal="center"/>
    </xf>
    <xf numFmtId="164" fontId="14" fillId="0" borderId="0" xfId="0" applyNumberFormat="1" applyFont="1"/>
    <xf numFmtId="2" fontId="15" fillId="0" borderId="10" xfId="0" applyNumberFormat="1" applyFont="1" applyBorder="1"/>
    <xf numFmtId="0" fontId="14" fillId="0" borderId="4" xfId="0" applyFont="1" applyBorder="1"/>
    <xf numFmtId="0" fontId="15" fillId="3" borderId="1" xfId="0" applyFont="1" applyFill="1" applyBorder="1"/>
    <xf numFmtId="0" fontId="15" fillId="0" borderId="0" xfId="0" applyFont="1"/>
    <xf numFmtId="0" fontId="14" fillId="4" borderId="1" xfId="0" applyFont="1" applyFill="1" applyBorder="1"/>
    <xf numFmtId="2" fontId="14" fillId="0" borderId="10" xfId="0" applyNumberFormat="1" applyFont="1" applyBorder="1"/>
    <xf numFmtId="1" fontId="15" fillId="0" borderId="10" xfId="0" applyNumberFormat="1" applyFont="1" applyBorder="1" applyAlignment="1">
      <alignment horizontal="center"/>
    </xf>
    <xf numFmtId="14" fontId="17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0" fillId="5" borderId="0" xfId="0" applyFont="1" applyFill="1"/>
    <xf numFmtId="0" fontId="9" fillId="5" borderId="0" xfId="0" applyFont="1" applyFill="1"/>
    <xf numFmtId="0" fontId="12" fillId="5" borderId="0" xfId="0" applyFont="1" applyFill="1"/>
    <xf numFmtId="0" fontId="0" fillId="5" borderId="0" xfId="0" applyFill="1"/>
    <xf numFmtId="0" fontId="7" fillId="5" borderId="0" xfId="0" applyFont="1" applyFill="1"/>
    <xf numFmtId="0" fontId="10" fillId="5" borderId="0" xfId="0" applyFont="1" applyFill="1" applyAlignment="1">
      <alignment vertical="top"/>
    </xf>
    <xf numFmtId="0" fontId="5" fillId="5" borderId="0" xfId="0" applyFont="1" applyFill="1" applyAlignment="1">
      <alignment vertical="top" wrapText="1"/>
    </xf>
    <xf numFmtId="0" fontId="10" fillId="5" borderId="0" xfId="0" applyFont="1" applyFill="1" applyAlignment="1">
      <alignment vertical="center"/>
    </xf>
    <xf numFmtId="0" fontId="5" fillId="5" borderId="0" xfId="0" applyFont="1" applyFill="1"/>
    <xf numFmtId="0" fontId="10" fillId="5" borderId="0" xfId="0" quotePrefix="1" applyFont="1" applyFill="1" applyAlignment="1">
      <alignment vertical="center"/>
    </xf>
    <xf numFmtId="0" fontId="5" fillId="5" borderId="0" xfId="0" quotePrefix="1" applyFont="1" applyFill="1" applyAlignment="1">
      <alignment vertical="center"/>
    </xf>
    <xf numFmtId="0" fontId="8" fillId="5" borderId="0" xfId="0" applyFont="1" applyFill="1"/>
    <xf numFmtId="0" fontId="1" fillId="5" borderId="0" xfId="0" applyFont="1" applyFill="1"/>
    <xf numFmtId="0" fontId="13" fillId="5" borderId="0" xfId="0" applyFont="1" applyFill="1"/>
    <xf numFmtId="0" fontId="14" fillId="5" borderId="0" xfId="0" applyFont="1" applyFill="1"/>
    <xf numFmtId="0" fontId="14" fillId="5" borderId="0" xfId="0" applyFont="1" applyFill="1" applyAlignment="1">
      <alignment horizontal="center"/>
    </xf>
    <xf numFmtId="9" fontId="14" fillId="5" borderId="0" xfId="0" applyNumberFormat="1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center" vertical="center"/>
    </xf>
    <xf numFmtId="2" fontId="14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3" borderId="1" xfId="0" applyFont="1" applyFill="1" applyBorder="1"/>
    <xf numFmtId="0" fontId="11" fillId="3" borderId="2" xfId="0" applyFont="1" applyFill="1" applyBorder="1"/>
    <xf numFmtId="0" fontId="11" fillId="3" borderId="2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9" fontId="9" fillId="6" borderId="1" xfId="1" applyFont="1" applyFill="1" applyBorder="1" applyAlignment="1" applyProtection="1">
      <alignment horizontal="center"/>
      <protection locked="0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Protection="1">
      <protection locked="0"/>
    </xf>
    <xf numFmtId="2" fontId="9" fillId="6" borderId="1" xfId="2" applyNumberFormat="1" applyFont="1" applyFill="1" applyBorder="1" applyAlignment="1" applyProtection="1">
      <alignment horizontal="center" vertical="center"/>
      <protection locked="0"/>
    </xf>
    <xf numFmtId="1" fontId="14" fillId="6" borderId="2" xfId="1" applyNumberFormat="1" applyFont="1" applyFill="1" applyBorder="1" applyAlignment="1" applyProtection="1">
      <alignment horizontal="center" vertical="center"/>
      <protection locked="0"/>
    </xf>
    <xf numFmtId="164" fontId="14" fillId="6" borderId="7" xfId="0" applyNumberFormat="1" applyFont="1" applyFill="1" applyBorder="1" applyProtection="1">
      <protection locked="0"/>
    </xf>
    <xf numFmtId="1" fontId="14" fillId="6" borderId="12" xfId="1" applyNumberFormat="1" applyFont="1" applyFill="1" applyBorder="1" applyAlignment="1" applyProtection="1">
      <alignment horizontal="center" vertical="center"/>
      <protection locked="0"/>
    </xf>
    <xf numFmtId="164" fontId="14" fillId="6" borderId="9" xfId="0" applyNumberFormat="1" applyFont="1" applyFill="1" applyBorder="1" applyProtection="1">
      <protection locked="0"/>
    </xf>
    <xf numFmtId="164" fontId="14" fillId="6" borderId="13" xfId="0" applyNumberFormat="1" applyFont="1" applyFill="1" applyBorder="1" applyProtection="1">
      <protection locked="0"/>
    </xf>
    <xf numFmtId="0" fontId="9" fillId="7" borderId="0" xfId="0" applyFont="1" applyFill="1"/>
  </cellXfs>
  <cellStyles count="3">
    <cellStyle name="Currency" xfId="2" builtinId="4"/>
    <cellStyle name="Normal" xfId="0" builtinId="0"/>
    <cellStyle name="Percent" xfId="1" builtinId="5"/>
  </cellStyles>
  <dxfs count="6">
    <dxf>
      <fill>
        <patternFill>
          <bgColor theme="8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903"/>
      <color rgb="FF16B47B"/>
      <color rgb="FF9AA0A6"/>
      <color rgb="FFFEC17D"/>
      <color rgb="FF7D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37992-6F37-AE40-86C5-A2C5B4974189}">
  <dimension ref="A1:X75"/>
  <sheetViews>
    <sheetView zoomScale="85" zoomScaleNormal="85" workbookViewId="0">
      <selection activeCell="A3" sqref="A3"/>
    </sheetView>
  </sheetViews>
  <sheetFormatPr baseColWidth="10" defaultColWidth="9.1640625" defaultRowHeight="15" x14ac:dyDescent="0.2"/>
  <cols>
    <col min="1" max="1" width="24.6640625" customWidth="1"/>
    <col min="2" max="2" width="16.33203125" customWidth="1"/>
    <col min="3" max="3" width="14.6640625" customWidth="1"/>
    <col min="4" max="4" width="15" customWidth="1"/>
    <col min="5" max="5" width="17.1640625" customWidth="1"/>
    <col min="6" max="6" width="11.33203125" customWidth="1"/>
    <col min="7" max="7" width="12.33203125" customWidth="1"/>
    <col min="8" max="22" width="11.5" customWidth="1"/>
    <col min="24" max="24" width="16.83203125" bestFit="1" customWidth="1"/>
    <col min="29" max="29" width="11.6640625" customWidth="1"/>
    <col min="33" max="33" width="11.1640625" customWidth="1"/>
    <col min="34" max="34" width="9.6640625" customWidth="1"/>
    <col min="37" max="37" width="11.6640625" customWidth="1"/>
  </cols>
  <sheetData>
    <row r="1" spans="1:24" ht="31.5" customHeight="1" x14ac:dyDescent="0.2"/>
    <row r="2" spans="1:24" ht="29.25" customHeight="1" x14ac:dyDescent="0.35">
      <c r="A2" s="39" t="s">
        <v>0</v>
      </c>
      <c r="B2" s="40"/>
      <c r="C2" s="40"/>
      <c r="D2" s="40"/>
    </row>
    <row r="3" spans="1:24" ht="19.5" customHeight="1" x14ac:dyDescent="0.25">
      <c r="A3" s="41" t="s">
        <v>62</v>
      </c>
      <c r="B3" s="44"/>
      <c r="C3" s="44"/>
      <c r="D3" s="44"/>
      <c r="E3" s="44"/>
      <c r="F3" s="44"/>
      <c r="G3" s="44"/>
    </row>
    <row r="4" spans="1:24" ht="2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7.25" customHeight="1" x14ac:dyDescent="0.25">
      <c r="A5" s="5" t="s">
        <v>1</v>
      </c>
      <c r="B5" s="3"/>
      <c r="C5" s="3"/>
      <c r="D5" s="6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4" customFormat="1" ht="17.25" customHeight="1" x14ac:dyDescent="0.25">
      <c r="A6" s="41" t="s">
        <v>2</v>
      </c>
      <c r="B6" s="42"/>
      <c r="C6" s="42"/>
      <c r="D6" s="43"/>
      <c r="E6" s="43"/>
      <c r="F6" s="42"/>
      <c r="G6" s="42"/>
    </row>
    <row r="7" spans="1:24" s="4" customFormat="1" ht="17.25" customHeight="1" x14ac:dyDescent="0.25">
      <c r="A7" s="41" t="s">
        <v>3</v>
      </c>
      <c r="B7" s="42"/>
      <c r="C7" s="42"/>
      <c r="D7" s="43"/>
      <c r="E7" s="43"/>
      <c r="F7" s="42"/>
      <c r="G7" s="42"/>
    </row>
    <row r="8" spans="1:24" s="4" customFormat="1" ht="17.25" customHeight="1" x14ac:dyDescent="0.25">
      <c r="A8" s="41" t="s">
        <v>4</v>
      </c>
      <c r="B8" s="42"/>
      <c r="C8" s="42"/>
      <c r="D8" s="43"/>
      <c r="E8" s="43"/>
      <c r="F8" s="42"/>
      <c r="G8" s="42"/>
    </row>
    <row r="9" spans="1:24" s="4" customFormat="1" ht="17.25" customHeight="1" x14ac:dyDescent="0.25"/>
    <row r="10" spans="1:24" s="4" customFormat="1" ht="17.25" customHeight="1" x14ac:dyDescent="0.25">
      <c r="B10" s="13"/>
      <c r="C10" s="11" t="s">
        <v>5</v>
      </c>
      <c r="D10" s="11" t="s">
        <v>6</v>
      </c>
    </row>
    <row r="11" spans="1:24" s="4" customFormat="1" ht="19" x14ac:dyDescent="0.25">
      <c r="A11" s="70" t="s">
        <v>7</v>
      </c>
      <c r="B11" s="71"/>
      <c r="C11" s="77"/>
      <c r="D11" s="12">
        <f>C11*100</f>
        <v>0</v>
      </c>
    </row>
    <row r="12" spans="1:24" s="4" customFormat="1" ht="17.25" customHeight="1" x14ac:dyDescent="0.25">
      <c r="A12" s="70" t="s">
        <v>8</v>
      </c>
      <c r="B12" s="71"/>
      <c r="C12" s="8">
        <f>100%-C11</f>
        <v>1</v>
      </c>
      <c r="D12" s="12">
        <f>C12*100</f>
        <v>100</v>
      </c>
    </row>
    <row r="13" spans="1:24" s="4" customFormat="1" ht="17.25" customHeight="1" x14ac:dyDescent="0.25">
      <c r="A13" s="9"/>
      <c r="B13" s="14" t="s">
        <v>9</v>
      </c>
      <c r="C13" s="8">
        <f>C11+C12</f>
        <v>1</v>
      </c>
      <c r="D13" s="12">
        <f>D11+D12</f>
        <v>100</v>
      </c>
    </row>
    <row r="14" spans="1:24" s="4" customFormat="1" ht="17.25" customHeight="1" x14ac:dyDescent="0.25">
      <c r="A14" s="9"/>
      <c r="B14" s="14"/>
      <c r="C14" s="14"/>
      <c r="D14" s="19"/>
    </row>
    <row r="15" spans="1:24" ht="17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7.25" customHeight="1" x14ac:dyDescent="0.25">
      <c r="A16" s="5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58"/>
      <c r="Q16" s="3"/>
      <c r="R16" s="3"/>
      <c r="S16" s="3"/>
      <c r="T16" s="3"/>
      <c r="U16" s="3"/>
      <c r="V16" s="3"/>
      <c r="W16" s="3"/>
      <c r="X16" s="3"/>
    </row>
    <row r="17" spans="1:24" ht="19" x14ac:dyDescent="0.25">
      <c r="A17" s="41" t="s">
        <v>2</v>
      </c>
      <c r="B17" s="53"/>
      <c r="C17" s="53"/>
      <c r="D17" s="45"/>
      <c r="E17" s="45"/>
      <c r="F17" s="53"/>
      <c r="G17" s="5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9" x14ac:dyDescent="0.25">
      <c r="A18" s="41" t="s">
        <v>11</v>
      </c>
      <c r="B18" s="53"/>
      <c r="C18" s="53"/>
      <c r="D18" s="45"/>
      <c r="E18" s="45"/>
      <c r="F18" s="53"/>
      <c r="G18" s="5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9" x14ac:dyDescent="0.25">
      <c r="A19" s="41" t="s">
        <v>12</v>
      </c>
      <c r="B19" s="53"/>
      <c r="C19" s="53"/>
      <c r="D19" s="45"/>
      <c r="E19" s="45"/>
      <c r="F19" s="53"/>
      <c r="G19" s="5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9" x14ac:dyDescent="0.25">
      <c r="A20" s="41" t="s">
        <v>13</v>
      </c>
      <c r="B20" s="53"/>
      <c r="C20" s="53"/>
      <c r="D20" s="45"/>
      <c r="E20" s="45"/>
      <c r="F20" s="53"/>
      <c r="G20" s="5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9" x14ac:dyDescent="0.2">
      <c r="A21" s="46" t="s">
        <v>14</v>
      </c>
      <c r="B21" s="47"/>
      <c r="C21" s="47"/>
      <c r="D21" s="47"/>
      <c r="E21" s="47"/>
      <c r="F21" s="53"/>
      <c r="G21" s="53"/>
      <c r="H21" s="3"/>
      <c r="I21" s="3"/>
      <c r="J21" s="3"/>
      <c r="K21" s="3"/>
      <c r="L21" s="3"/>
      <c r="M21" s="3"/>
      <c r="N21" s="3"/>
      <c r="O21" s="3"/>
      <c r="P21" s="59"/>
      <c r="Q21" s="3"/>
      <c r="R21" s="3"/>
      <c r="S21" s="3"/>
      <c r="T21" s="3"/>
      <c r="U21" s="3"/>
      <c r="V21" s="3"/>
      <c r="W21" s="3"/>
      <c r="X21" s="3"/>
    </row>
    <row r="22" spans="1:24" ht="19" x14ac:dyDescent="0.2">
      <c r="A22" s="46" t="s">
        <v>15</v>
      </c>
      <c r="B22" s="47"/>
      <c r="C22" s="47"/>
      <c r="D22" s="47"/>
      <c r="E22" s="47"/>
      <c r="F22" s="53"/>
      <c r="G22" s="53"/>
      <c r="H22" s="3"/>
      <c r="I22" s="3"/>
      <c r="J22" s="3"/>
      <c r="K22" s="3"/>
      <c r="L22" s="3"/>
      <c r="M22" s="3"/>
      <c r="N22" s="3"/>
      <c r="O22" s="3"/>
      <c r="P22" s="59"/>
      <c r="Q22" s="3"/>
      <c r="R22" s="3"/>
      <c r="S22" s="3"/>
      <c r="T22" s="3"/>
      <c r="U22" s="3"/>
      <c r="V22" s="3"/>
      <c r="W22" s="3"/>
      <c r="X22" s="3"/>
    </row>
    <row r="23" spans="1:24" ht="19" x14ac:dyDescent="0.2">
      <c r="A23" s="48" t="s">
        <v>16</v>
      </c>
      <c r="B23" s="49"/>
      <c r="C23" s="49"/>
      <c r="D23" s="49"/>
      <c r="E23" s="49"/>
      <c r="F23" s="49"/>
      <c r="G23" s="49"/>
      <c r="H23" s="1"/>
      <c r="I23" s="1"/>
      <c r="J23" s="1"/>
      <c r="K23" s="3"/>
      <c r="L23" s="3"/>
      <c r="M23" s="3"/>
      <c r="N23" s="3"/>
      <c r="O23" s="3"/>
      <c r="P23" s="59"/>
      <c r="Q23" s="3"/>
      <c r="R23" s="3"/>
      <c r="S23" s="3"/>
      <c r="T23" s="3"/>
      <c r="U23" s="3"/>
      <c r="V23" s="3"/>
      <c r="W23" s="3"/>
      <c r="X23" s="3"/>
    </row>
    <row r="24" spans="1:24" ht="19" x14ac:dyDescent="0.2">
      <c r="A24" s="50" t="s">
        <v>17</v>
      </c>
      <c r="B24" s="51"/>
      <c r="C24" s="51"/>
      <c r="D24" s="51"/>
      <c r="E24" s="51"/>
      <c r="F24" s="51"/>
      <c r="G24" s="51"/>
      <c r="H24" s="1"/>
      <c r="I24" s="1"/>
      <c r="J24" s="1"/>
      <c r="K24" s="3"/>
      <c r="L24" s="3"/>
      <c r="M24" s="3"/>
      <c r="N24" s="3"/>
      <c r="O24" s="3"/>
      <c r="P24" s="59"/>
      <c r="Q24" s="3"/>
      <c r="R24" s="3"/>
      <c r="S24" s="3"/>
      <c r="T24" s="3"/>
      <c r="U24" s="3"/>
      <c r="V24" s="3"/>
      <c r="W24" s="3"/>
      <c r="X24" s="3"/>
    </row>
    <row r="25" spans="1:24" ht="19" x14ac:dyDescent="0.2">
      <c r="A25" s="50" t="s">
        <v>18</v>
      </c>
      <c r="B25" s="51"/>
      <c r="C25" s="51"/>
      <c r="D25" s="51"/>
      <c r="E25" s="51"/>
      <c r="F25" s="51"/>
      <c r="G25" s="51"/>
      <c r="H25" s="1"/>
      <c r="I25" s="1"/>
      <c r="J25" s="1"/>
      <c r="K25" s="3"/>
      <c r="L25" s="3"/>
      <c r="M25" s="3"/>
      <c r="N25" s="3"/>
      <c r="O25" s="3"/>
      <c r="P25" s="59"/>
      <c r="Q25" s="3"/>
      <c r="R25" s="3"/>
      <c r="S25" s="3"/>
      <c r="T25" s="3"/>
      <c r="U25" s="3"/>
      <c r="V25" s="3"/>
      <c r="W25" s="3"/>
      <c r="X25" s="3"/>
    </row>
    <row r="26" spans="1:24" ht="1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4" s="4" customFormat="1" ht="60" x14ac:dyDescent="0.25">
      <c r="A27" s="10" t="s">
        <v>19</v>
      </c>
      <c r="B27" s="78"/>
      <c r="C27" s="72" t="s">
        <v>20</v>
      </c>
      <c r="D27" s="73"/>
      <c r="E27" s="78"/>
    </row>
    <row r="28" spans="1:24" s="4" customFormat="1" ht="19" x14ac:dyDescent="0.25"/>
    <row r="29" spans="1:24" s="4" customFormat="1" ht="40" x14ac:dyDescent="0.25">
      <c r="A29" s="7" t="s">
        <v>21</v>
      </c>
      <c r="B29" s="15" t="s">
        <v>22</v>
      </c>
      <c r="C29" s="21" t="s">
        <v>23</v>
      </c>
      <c r="D29" s="22"/>
    </row>
    <row r="30" spans="1:24" s="4" customFormat="1" ht="19" x14ac:dyDescent="0.25">
      <c r="A30" s="79" t="s">
        <v>24</v>
      </c>
      <c r="B30" s="80"/>
      <c r="C30" s="16" t="e">
        <f t="shared" ref="C30:C37" si="0">$D$12*($E$27-B30)/($E$27-$B$27)</f>
        <v>#DIV/0!</v>
      </c>
      <c r="D30" s="20"/>
      <c r="E30" s="17"/>
      <c r="I30" s="18"/>
    </row>
    <row r="31" spans="1:24" s="4" customFormat="1" ht="19" x14ac:dyDescent="0.25">
      <c r="A31" s="79" t="s">
        <v>25</v>
      </c>
      <c r="B31" s="80"/>
      <c r="C31" s="16" t="e">
        <f t="shared" si="0"/>
        <v>#DIV/0!</v>
      </c>
      <c r="D31" s="20"/>
      <c r="E31" s="17"/>
    </row>
    <row r="32" spans="1:24" s="4" customFormat="1" ht="19" x14ac:dyDescent="0.25">
      <c r="A32" s="79" t="s">
        <v>26</v>
      </c>
      <c r="B32" s="80"/>
      <c r="C32" s="16" t="e">
        <f t="shared" si="0"/>
        <v>#DIV/0!</v>
      </c>
      <c r="D32" s="20"/>
    </row>
    <row r="33" spans="1:24" s="4" customFormat="1" ht="19" x14ac:dyDescent="0.25">
      <c r="A33" s="79" t="s">
        <v>27</v>
      </c>
      <c r="B33" s="80"/>
      <c r="C33" s="16" t="e">
        <f t="shared" si="0"/>
        <v>#DIV/0!</v>
      </c>
      <c r="D33" s="20"/>
    </row>
    <row r="34" spans="1:24" s="4" customFormat="1" ht="19" x14ac:dyDescent="0.25">
      <c r="A34" s="79" t="s">
        <v>28</v>
      </c>
      <c r="B34" s="80"/>
      <c r="C34" s="16" t="e">
        <f t="shared" si="0"/>
        <v>#DIV/0!</v>
      </c>
      <c r="D34" s="20"/>
    </row>
    <row r="35" spans="1:24" s="4" customFormat="1" ht="19" x14ac:dyDescent="0.25">
      <c r="A35" s="79" t="s">
        <v>29</v>
      </c>
      <c r="B35" s="80"/>
      <c r="C35" s="16" t="e">
        <f t="shared" si="0"/>
        <v>#DIV/0!</v>
      </c>
      <c r="D35" s="20"/>
    </row>
    <row r="36" spans="1:24" s="4" customFormat="1" ht="19" x14ac:dyDescent="0.25">
      <c r="A36" s="79" t="s">
        <v>30</v>
      </c>
      <c r="B36" s="80"/>
      <c r="C36" s="16" t="e">
        <f t="shared" si="0"/>
        <v>#DIV/0!</v>
      </c>
      <c r="D36" s="20"/>
    </row>
    <row r="37" spans="1:24" s="4" customFormat="1" ht="19" x14ac:dyDescent="0.25">
      <c r="A37" s="79" t="s">
        <v>31</v>
      </c>
      <c r="B37" s="80"/>
      <c r="C37" s="16" t="e">
        <f t="shared" si="0"/>
        <v>#DIV/0!</v>
      </c>
      <c r="D37" s="20"/>
    </row>
    <row r="38" spans="1:24" ht="16.5" customHeight="1" x14ac:dyDescent="0.2">
      <c r="A38" s="3"/>
      <c r="B38" s="6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7.25" customHeight="1" x14ac:dyDescent="0.25">
      <c r="A39" s="5" t="s">
        <v>32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9" x14ac:dyDescent="0.25">
      <c r="A40" s="52" t="s">
        <v>33</v>
      </c>
      <c r="B40" s="53"/>
      <c r="C40" s="53"/>
      <c r="D40" s="53"/>
      <c r="E40" s="53"/>
      <c r="F40" s="53"/>
      <c r="G40" s="5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9" x14ac:dyDescent="0.25">
      <c r="A41" s="41" t="s">
        <v>34</v>
      </c>
      <c r="B41" s="53"/>
      <c r="C41" s="53"/>
      <c r="D41" s="53"/>
      <c r="E41" s="53"/>
      <c r="F41" s="53"/>
      <c r="G41" s="5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9" x14ac:dyDescent="0.25">
      <c r="A42" s="41" t="s">
        <v>35</v>
      </c>
      <c r="B42" s="53"/>
      <c r="C42" s="53"/>
      <c r="D42" s="53"/>
      <c r="E42" s="53"/>
      <c r="F42" s="53"/>
      <c r="G42" s="5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9" x14ac:dyDescent="0.25">
      <c r="A43" s="41" t="s">
        <v>36</v>
      </c>
      <c r="B43" s="53"/>
      <c r="C43" s="53"/>
      <c r="D43" s="53"/>
      <c r="E43" s="53"/>
      <c r="F43" s="53"/>
      <c r="G43" s="5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9" x14ac:dyDescent="0.25">
      <c r="A44" s="41" t="s">
        <v>37</v>
      </c>
      <c r="B44" s="53"/>
      <c r="C44" s="53"/>
      <c r="D44" s="53"/>
      <c r="E44" s="53"/>
      <c r="F44" s="53"/>
      <c r="G44" s="5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9" x14ac:dyDescent="0.25">
      <c r="A45" s="41" t="s">
        <v>38</v>
      </c>
      <c r="B45" s="53"/>
      <c r="C45" s="53"/>
      <c r="D45" s="53"/>
      <c r="E45" s="53"/>
      <c r="F45" s="53"/>
      <c r="G45" s="5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s="24" customFormat="1" ht="20" thickBot="1" x14ac:dyDescent="0.3">
      <c r="G46" s="25"/>
      <c r="H46" s="25"/>
      <c r="J46" s="25"/>
      <c r="L46" s="25"/>
      <c r="N46" s="25"/>
      <c r="P46" s="25"/>
      <c r="R46" s="25"/>
      <c r="T46" s="25"/>
      <c r="V46" s="25"/>
    </row>
    <row r="47" spans="1:24" s="24" customFormat="1" ht="19" x14ac:dyDescent="0.25">
      <c r="A47" s="74" t="s">
        <v>39</v>
      </c>
      <c r="B47" s="74"/>
      <c r="C47" s="74"/>
      <c r="D47" s="74"/>
      <c r="E47" s="75" t="s">
        <v>40</v>
      </c>
      <c r="F47" s="67" t="str">
        <f>A30</f>
        <v>Urakoitsija 1</v>
      </c>
      <c r="G47" s="68"/>
      <c r="H47" s="67" t="str">
        <f>A31</f>
        <v>Urakoitsija 2</v>
      </c>
      <c r="I47" s="68"/>
      <c r="J47" s="67" t="str">
        <f>A32</f>
        <v>Urakoitsija 3</v>
      </c>
      <c r="K47" s="68"/>
      <c r="L47" s="67" t="str">
        <f>A33</f>
        <v>Urakoitsija 4</v>
      </c>
      <c r="M47" s="68"/>
      <c r="N47" s="67" t="str">
        <f>A34</f>
        <v>Urakoitsija 5</v>
      </c>
      <c r="O47" s="68"/>
      <c r="P47" s="67" t="str">
        <f>A35</f>
        <v>Urakoitsija 6</v>
      </c>
      <c r="Q47" s="68"/>
      <c r="R47" s="67" t="str">
        <f>A36</f>
        <v>Urakoitsija 7</v>
      </c>
      <c r="S47" s="68"/>
      <c r="T47" s="67" t="str">
        <f>A37</f>
        <v>Urakoitsija 8</v>
      </c>
      <c r="U47" s="68"/>
      <c r="V47" s="26"/>
      <c r="W47" s="69"/>
      <c r="X47" s="69"/>
    </row>
    <row r="48" spans="1:24" s="24" customFormat="1" ht="41" thickBot="1" x14ac:dyDescent="0.3">
      <c r="A48" s="74"/>
      <c r="B48" s="74"/>
      <c r="C48" s="74"/>
      <c r="D48" s="74"/>
      <c r="E48" s="76"/>
      <c r="F48" s="27" t="s">
        <v>41</v>
      </c>
      <c r="G48" s="28" t="s">
        <v>42</v>
      </c>
      <c r="H48" s="27" t="s">
        <v>41</v>
      </c>
      <c r="I48" s="28" t="s">
        <v>42</v>
      </c>
      <c r="J48" s="27" t="s">
        <v>41</v>
      </c>
      <c r="K48" s="28" t="s">
        <v>42</v>
      </c>
      <c r="L48" s="27" t="s">
        <v>41</v>
      </c>
      <c r="M48" s="28" t="s">
        <v>42</v>
      </c>
      <c r="N48" s="27" t="s">
        <v>41</v>
      </c>
      <c r="O48" s="28" t="s">
        <v>42</v>
      </c>
      <c r="P48" s="27" t="s">
        <v>41</v>
      </c>
      <c r="Q48" s="28" t="s">
        <v>42</v>
      </c>
      <c r="R48" s="27" t="s">
        <v>41</v>
      </c>
      <c r="S48" s="28" t="s">
        <v>42</v>
      </c>
      <c r="T48" s="27" t="s">
        <v>41</v>
      </c>
      <c r="U48" s="28" t="s">
        <v>42</v>
      </c>
    </row>
    <row r="49" spans="1:21" s="24" customFormat="1" ht="20" thickBot="1" x14ac:dyDescent="0.3">
      <c r="A49" s="64" t="s">
        <v>43</v>
      </c>
      <c r="B49" s="64"/>
      <c r="C49" s="64"/>
      <c r="D49" s="64"/>
      <c r="E49" s="81"/>
      <c r="F49" s="82"/>
      <c r="G49" s="37">
        <f>$E49*F49/10</f>
        <v>0</v>
      </c>
      <c r="H49" s="82"/>
      <c r="I49" s="37">
        <f>$E49*H49/10</f>
        <v>0</v>
      </c>
      <c r="J49" s="82"/>
      <c r="K49" s="37">
        <f>$E49*J49/10</f>
        <v>0</v>
      </c>
      <c r="L49" s="82"/>
      <c r="M49" s="37">
        <f>$E49*L49/10</f>
        <v>0</v>
      </c>
      <c r="N49" s="82"/>
      <c r="O49" s="37">
        <f>$E49*N49/10</f>
        <v>0</v>
      </c>
      <c r="P49" s="82"/>
      <c r="Q49" s="37">
        <f>$E49*P49/10</f>
        <v>0</v>
      </c>
      <c r="R49" s="82"/>
      <c r="S49" s="37">
        <f>$E49*R49/10</f>
        <v>0</v>
      </c>
      <c r="T49" s="82"/>
      <c r="U49" s="37">
        <f>$E49*T49/10</f>
        <v>0</v>
      </c>
    </row>
    <row r="50" spans="1:21" s="24" customFormat="1" ht="20" thickBot="1" x14ac:dyDescent="0.3">
      <c r="A50" s="64" t="s">
        <v>44</v>
      </c>
      <c r="B50" s="64"/>
      <c r="C50" s="64"/>
      <c r="D50" s="64"/>
      <c r="E50" s="81"/>
      <c r="F50" s="82"/>
      <c r="G50" s="37">
        <f t="shared" ref="G50:I56" si="1">$E50*F50/10</f>
        <v>0</v>
      </c>
      <c r="H50" s="82"/>
      <c r="I50" s="37">
        <f t="shared" si="1"/>
        <v>0</v>
      </c>
      <c r="J50" s="82"/>
      <c r="K50" s="37">
        <f t="shared" ref="K50:K56" si="2">$E50*J50/10</f>
        <v>0</v>
      </c>
      <c r="L50" s="82"/>
      <c r="M50" s="37">
        <f t="shared" ref="M50:M56" si="3">$E50*L50/10</f>
        <v>0</v>
      </c>
      <c r="N50" s="82"/>
      <c r="O50" s="37">
        <f t="shared" ref="O50:O56" si="4">$E50*N50/10</f>
        <v>0</v>
      </c>
      <c r="P50" s="82"/>
      <c r="Q50" s="37">
        <f t="shared" ref="Q50:Q56" si="5">$E50*P50/10</f>
        <v>0</v>
      </c>
      <c r="R50" s="82"/>
      <c r="S50" s="37">
        <f t="shared" ref="S50:S56" si="6">$E50*R50/10</f>
        <v>0</v>
      </c>
      <c r="T50" s="82"/>
      <c r="U50" s="37">
        <f t="shared" ref="U50:U56" si="7">$E50*T50/10</f>
        <v>0</v>
      </c>
    </row>
    <row r="51" spans="1:21" s="24" customFormat="1" ht="20" thickBot="1" x14ac:dyDescent="0.3">
      <c r="A51" s="64" t="s">
        <v>45</v>
      </c>
      <c r="B51" s="64"/>
      <c r="C51" s="64"/>
      <c r="D51" s="64"/>
      <c r="E51" s="81"/>
      <c r="F51" s="82"/>
      <c r="G51" s="37">
        <f t="shared" si="1"/>
        <v>0</v>
      </c>
      <c r="H51" s="82"/>
      <c r="I51" s="37">
        <f t="shared" si="1"/>
        <v>0</v>
      </c>
      <c r="J51" s="82"/>
      <c r="K51" s="37">
        <f t="shared" si="2"/>
        <v>0</v>
      </c>
      <c r="L51" s="82"/>
      <c r="M51" s="37">
        <f t="shared" si="3"/>
        <v>0</v>
      </c>
      <c r="N51" s="82"/>
      <c r="O51" s="37">
        <f t="shared" si="4"/>
        <v>0</v>
      </c>
      <c r="P51" s="82"/>
      <c r="Q51" s="37">
        <f t="shared" si="5"/>
        <v>0</v>
      </c>
      <c r="R51" s="82"/>
      <c r="S51" s="37">
        <f t="shared" si="6"/>
        <v>0</v>
      </c>
      <c r="T51" s="82"/>
      <c r="U51" s="37">
        <f t="shared" si="7"/>
        <v>0</v>
      </c>
    </row>
    <row r="52" spans="1:21" s="24" customFormat="1" ht="20" thickBot="1" x14ac:dyDescent="0.3">
      <c r="A52" s="64" t="s">
        <v>46</v>
      </c>
      <c r="B52" s="64"/>
      <c r="C52" s="64"/>
      <c r="D52" s="64"/>
      <c r="E52" s="81"/>
      <c r="F52" s="82"/>
      <c r="G52" s="37">
        <f t="shared" si="1"/>
        <v>0</v>
      </c>
      <c r="H52" s="82"/>
      <c r="I52" s="37">
        <f t="shared" si="1"/>
        <v>0</v>
      </c>
      <c r="J52" s="82"/>
      <c r="K52" s="37">
        <f t="shared" si="2"/>
        <v>0</v>
      </c>
      <c r="L52" s="82"/>
      <c r="M52" s="37">
        <f t="shared" si="3"/>
        <v>0</v>
      </c>
      <c r="N52" s="82"/>
      <c r="O52" s="37">
        <f t="shared" si="4"/>
        <v>0</v>
      </c>
      <c r="P52" s="82"/>
      <c r="Q52" s="37">
        <f t="shared" si="5"/>
        <v>0</v>
      </c>
      <c r="R52" s="82"/>
      <c r="S52" s="37">
        <f t="shared" si="6"/>
        <v>0</v>
      </c>
      <c r="T52" s="82"/>
      <c r="U52" s="37">
        <f t="shared" si="7"/>
        <v>0</v>
      </c>
    </row>
    <row r="53" spans="1:21" s="24" customFormat="1" ht="20" thickBot="1" x14ac:dyDescent="0.3">
      <c r="A53" s="64" t="s">
        <v>47</v>
      </c>
      <c r="B53" s="64"/>
      <c r="C53" s="64"/>
      <c r="D53" s="64"/>
      <c r="E53" s="81"/>
      <c r="F53" s="82"/>
      <c r="G53" s="37">
        <f t="shared" si="1"/>
        <v>0</v>
      </c>
      <c r="H53" s="82"/>
      <c r="I53" s="37">
        <f t="shared" si="1"/>
        <v>0</v>
      </c>
      <c r="J53" s="82"/>
      <c r="K53" s="37">
        <f t="shared" si="2"/>
        <v>0</v>
      </c>
      <c r="L53" s="82"/>
      <c r="M53" s="37">
        <f t="shared" si="3"/>
        <v>0</v>
      </c>
      <c r="N53" s="82"/>
      <c r="O53" s="37">
        <f t="shared" si="4"/>
        <v>0</v>
      </c>
      <c r="P53" s="82"/>
      <c r="Q53" s="37">
        <f t="shared" si="5"/>
        <v>0</v>
      </c>
      <c r="R53" s="82"/>
      <c r="S53" s="37">
        <f t="shared" si="6"/>
        <v>0</v>
      </c>
      <c r="T53" s="82"/>
      <c r="U53" s="37">
        <f t="shared" si="7"/>
        <v>0</v>
      </c>
    </row>
    <row r="54" spans="1:21" s="24" customFormat="1" ht="20" thickBot="1" x14ac:dyDescent="0.3">
      <c r="A54" s="64" t="s">
        <v>48</v>
      </c>
      <c r="B54" s="64"/>
      <c r="C54" s="64"/>
      <c r="D54" s="64"/>
      <c r="E54" s="81"/>
      <c r="F54" s="82"/>
      <c r="G54" s="37">
        <f t="shared" si="1"/>
        <v>0</v>
      </c>
      <c r="H54" s="82"/>
      <c r="I54" s="37">
        <f t="shared" si="1"/>
        <v>0</v>
      </c>
      <c r="J54" s="82"/>
      <c r="K54" s="37">
        <f t="shared" si="2"/>
        <v>0</v>
      </c>
      <c r="L54" s="82"/>
      <c r="M54" s="37">
        <f t="shared" si="3"/>
        <v>0</v>
      </c>
      <c r="N54" s="82"/>
      <c r="O54" s="37">
        <f t="shared" si="4"/>
        <v>0</v>
      </c>
      <c r="P54" s="82"/>
      <c r="Q54" s="37">
        <f t="shared" si="5"/>
        <v>0</v>
      </c>
      <c r="R54" s="82"/>
      <c r="S54" s="37">
        <f t="shared" si="6"/>
        <v>0</v>
      </c>
      <c r="T54" s="82"/>
      <c r="U54" s="37">
        <f t="shared" si="7"/>
        <v>0</v>
      </c>
    </row>
    <row r="55" spans="1:21" s="24" customFormat="1" ht="20" thickBot="1" x14ac:dyDescent="0.3">
      <c r="A55" s="64" t="s">
        <v>49</v>
      </c>
      <c r="B55" s="64"/>
      <c r="C55" s="64"/>
      <c r="D55" s="64"/>
      <c r="E55" s="81"/>
      <c r="F55" s="82"/>
      <c r="G55" s="37">
        <f t="shared" si="1"/>
        <v>0</v>
      </c>
      <c r="H55" s="82"/>
      <c r="I55" s="37">
        <f t="shared" si="1"/>
        <v>0</v>
      </c>
      <c r="J55" s="82"/>
      <c r="K55" s="37">
        <f t="shared" si="2"/>
        <v>0</v>
      </c>
      <c r="L55" s="82"/>
      <c r="M55" s="37">
        <f t="shared" si="3"/>
        <v>0</v>
      </c>
      <c r="N55" s="82"/>
      <c r="O55" s="37">
        <f t="shared" si="4"/>
        <v>0</v>
      </c>
      <c r="P55" s="82"/>
      <c r="Q55" s="37">
        <f t="shared" si="5"/>
        <v>0</v>
      </c>
      <c r="R55" s="82"/>
      <c r="S55" s="37">
        <f t="shared" si="6"/>
        <v>0</v>
      </c>
      <c r="T55" s="82"/>
      <c r="U55" s="37">
        <f t="shared" si="7"/>
        <v>0</v>
      </c>
    </row>
    <row r="56" spans="1:21" s="24" customFormat="1" ht="20" thickBot="1" x14ac:dyDescent="0.3">
      <c r="A56" s="64" t="s">
        <v>50</v>
      </c>
      <c r="B56" s="64"/>
      <c r="C56" s="64"/>
      <c r="D56" s="64"/>
      <c r="E56" s="83"/>
      <c r="F56" s="84"/>
      <c r="G56" s="37">
        <f t="shared" si="1"/>
        <v>0</v>
      </c>
      <c r="H56" s="85"/>
      <c r="I56" s="37">
        <f t="shared" si="1"/>
        <v>0</v>
      </c>
      <c r="J56" s="84"/>
      <c r="K56" s="37">
        <f t="shared" si="2"/>
        <v>0</v>
      </c>
      <c r="L56" s="84"/>
      <c r="M56" s="37">
        <f t="shared" si="3"/>
        <v>0</v>
      </c>
      <c r="N56" s="84"/>
      <c r="O56" s="37">
        <f t="shared" si="4"/>
        <v>0</v>
      </c>
      <c r="P56" s="84"/>
      <c r="Q56" s="37">
        <f t="shared" si="5"/>
        <v>0</v>
      </c>
      <c r="R56" s="84"/>
      <c r="S56" s="37">
        <f t="shared" si="6"/>
        <v>0</v>
      </c>
      <c r="T56" s="84"/>
      <c r="U56" s="37">
        <f t="shared" si="7"/>
        <v>0</v>
      </c>
    </row>
    <row r="57" spans="1:21" s="24" customFormat="1" ht="20" thickBot="1" x14ac:dyDescent="0.3">
      <c r="D57" s="35" t="s">
        <v>9</v>
      </c>
      <c r="E57" s="38">
        <f>D11</f>
        <v>0</v>
      </c>
      <c r="F57" s="30"/>
      <c r="G57" s="32">
        <f>SUM(G49:G56)</f>
        <v>0</v>
      </c>
      <c r="H57" s="31"/>
      <c r="I57" s="32">
        <f>SUM(I49:I56)</f>
        <v>0</v>
      </c>
      <c r="K57" s="32">
        <f>SUM(K49:K56)</f>
        <v>0</v>
      </c>
      <c r="M57" s="32">
        <f>SUM(M49:M56)</f>
        <v>0</v>
      </c>
      <c r="O57" s="32">
        <f>SUM(O49:O56)</f>
        <v>0</v>
      </c>
      <c r="Q57" s="32">
        <f>SUM(Q49:Q56)</f>
        <v>0</v>
      </c>
      <c r="S57" s="32">
        <f>SUM(S49:S56)</f>
        <v>0</v>
      </c>
      <c r="U57" s="32">
        <f>SUM(U49:U56)</f>
        <v>0</v>
      </c>
    </row>
    <row r="58" spans="1:21" s="24" customFormat="1" ht="19" x14ac:dyDescent="0.25">
      <c r="F58" s="26"/>
      <c r="G58" s="29"/>
    </row>
    <row r="59" spans="1:21" s="24" customFormat="1" ht="21" x14ac:dyDescent="0.25">
      <c r="A59" s="5" t="s">
        <v>51</v>
      </c>
      <c r="F59" s="26"/>
      <c r="G59" s="29"/>
    </row>
    <row r="60" spans="1:21" s="24" customFormat="1" ht="19" x14ac:dyDescent="0.25">
      <c r="A60" s="54" t="s">
        <v>52</v>
      </c>
      <c r="B60" s="55"/>
      <c r="C60" s="55"/>
      <c r="D60" s="55"/>
      <c r="E60" s="55"/>
      <c r="F60" s="56"/>
      <c r="G60" s="57"/>
    </row>
    <row r="61" spans="1:21" s="24" customFormat="1" ht="19" x14ac:dyDescent="0.25">
      <c r="A61" s="23"/>
      <c r="B61" s="33"/>
      <c r="C61" s="33"/>
      <c r="F61" s="26"/>
      <c r="G61" s="29"/>
    </row>
    <row r="62" spans="1:21" s="24" customFormat="1" ht="19" x14ac:dyDescent="0.25">
      <c r="A62" s="34" t="s">
        <v>21</v>
      </c>
      <c r="B62" s="65" t="s">
        <v>53</v>
      </c>
      <c r="C62" s="66"/>
      <c r="D62" s="63" t="s">
        <v>54</v>
      </c>
      <c r="E62" s="63"/>
      <c r="F62" s="63" t="s">
        <v>55</v>
      </c>
      <c r="G62" s="63"/>
      <c r="H62" s="35"/>
    </row>
    <row r="63" spans="1:21" s="24" customFormat="1" ht="19" x14ac:dyDescent="0.25">
      <c r="A63" s="36" t="str">
        <f t="shared" ref="A63:A70" si="8">A30</f>
        <v>Urakoitsija 1</v>
      </c>
      <c r="B63" s="61" t="e">
        <f>C30</f>
        <v>#DIV/0!</v>
      </c>
      <c r="C63" s="61"/>
      <c r="D63" s="61">
        <f>G57</f>
        <v>0</v>
      </c>
      <c r="E63" s="61"/>
      <c r="F63" s="62" t="e">
        <f>B63+D63</f>
        <v>#DIV/0!</v>
      </c>
      <c r="G63" s="62"/>
      <c r="H63" s="31"/>
    </row>
    <row r="64" spans="1:21" s="24" customFormat="1" ht="19" x14ac:dyDescent="0.25">
      <c r="A64" s="36" t="str">
        <f t="shared" si="8"/>
        <v>Urakoitsija 2</v>
      </c>
      <c r="B64" s="61" t="e">
        <f t="shared" ref="B64:B70" si="9">C31</f>
        <v>#DIV/0!</v>
      </c>
      <c r="C64" s="61"/>
      <c r="D64" s="61">
        <f>I57</f>
        <v>0</v>
      </c>
      <c r="E64" s="61"/>
      <c r="F64" s="62" t="e">
        <f t="shared" ref="F64:F70" si="10">B64+D64</f>
        <v>#DIV/0!</v>
      </c>
      <c r="G64" s="62"/>
      <c r="H64" s="31"/>
      <c r="K64" s="35"/>
    </row>
    <row r="65" spans="1:24" s="24" customFormat="1" ht="19" x14ac:dyDescent="0.25">
      <c r="A65" s="36" t="str">
        <f t="shared" si="8"/>
        <v>Urakoitsija 3</v>
      </c>
      <c r="B65" s="61" t="e">
        <f t="shared" si="9"/>
        <v>#DIV/0!</v>
      </c>
      <c r="C65" s="61"/>
      <c r="D65" s="61">
        <f>K57</f>
        <v>0</v>
      </c>
      <c r="E65" s="61"/>
      <c r="F65" s="62" t="e">
        <f t="shared" si="10"/>
        <v>#DIV/0!</v>
      </c>
      <c r="G65" s="62"/>
      <c r="H65" s="31"/>
    </row>
    <row r="66" spans="1:24" s="24" customFormat="1" ht="19" x14ac:dyDescent="0.25">
      <c r="A66" s="36" t="str">
        <f t="shared" si="8"/>
        <v>Urakoitsija 4</v>
      </c>
      <c r="B66" s="61" t="e">
        <f t="shared" si="9"/>
        <v>#DIV/0!</v>
      </c>
      <c r="C66" s="61"/>
      <c r="D66" s="61">
        <f>M57</f>
        <v>0</v>
      </c>
      <c r="E66" s="61"/>
      <c r="F66" s="62" t="e">
        <f t="shared" si="10"/>
        <v>#DIV/0!</v>
      </c>
      <c r="G66" s="62"/>
      <c r="H66" s="31"/>
    </row>
    <row r="67" spans="1:24" s="24" customFormat="1" ht="19" x14ac:dyDescent="0.25">
      <c r="A67" s="36" t="str">
        <f t="shared" si="8"/>
        <v>Urakoitsija 5</v>
      </c>
      <c r="B67" s="61" t="e">
        <f t="shared" si="9"/>
        <v>#DIV/0!</v>
      </c>
      <c r="C67" s="61"/>
      <c r="D67" s="61">
        <f>O57</f>
        <v>0</v>
      </c>
      <c r="E67" s="61"/>
      <c r="F67" s="62" t="e">
        <f t="shared" si="10"/>
        <v>#DIV/0!</v>
      </c>
      <c r="G67" s="62"/>
      <c r="H67" s="31"/>
    </row>
    <row r="68" spans="1:24" s="24" customFormat="1" ht="19" x14ac:dyDescent="0.25">
      <c r="A68" s="36" t="str">
        <f t="shared" si="8"/>
        <v>Urakoitsija 6</v>
      </c>
      <c r="B68" s="61" t="e">
        <f t="shared" si="9"/>
        <v>#DIV/0!</v>
      </c>
      <c r="C68" s="61"/>
      <c r="D68" s="61">
        <f>Q57</f>
        <v>0</v>
      </c>
      <c r="E68" s="61"/>
      <c r="F68" s="62" t="e">
        <f t="shared" si="10"/>
        <v>#DIV/0!</v>
      </c>
      <c r="G68" s="62"/>
      <c r="H68" s="31"/>
    </row>
    <row r="69" spans="1:24" s="24" customFormat="1" ht="19" x14ac:dyDescent="0.25">
      <c r="A69" s="36" t="str">
        <f t="shared" si="8"/>
        <v>Urakoitsija 7</v>
      </c>
      <c r="B69" s="61" t="e">
        <f t="shared" si="9"/>
        <v>#DIV/0!</v>
      </c>
      <c r="C69" s="61"/>
      <c r="D69" s="61">
        <f>S57</f>
        <v>0</v>
      </c>
      <c r="E69" s="61"/>
      <c r="F69" s="62" t="e">
        <f t="shared" si="10"/>
        <v>#DIV/0!</v>
      </c>
      <c r="G69" s="62"/>
      <c r="H69" s="31"/>
    </row>
    <row r="70" spans="1:24" s="24" customFormat="1" ht="19" x14ac:dyDescent="0.25">
      <c r="A70" s="36" t="str">
        <f t="shared" si="8"/>
        <v>Urakoitsija 8</v>
      </c>
      <c r="B70" s="61" t="e">
        <f t="shared" si="9"/>
        <v>#DIV/0!</v>
      </c>
      <c r="C70" s="61"/>
      <c r="D70" s="61">
        <f>U57</f>
        <v>0</v>
      </c>
      <c r="E70" s="61"/>
      <c r="F70" s="62" t="e">
        <f t="shared" si="10"/>
        <v>#DIV/0!</v>
      </c>
      <c r="G70" s="62"/>
      <c r="H70" s="31"/>
    </row>
    <row r="71" spans="1:24" ht="1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5" spans="1:24" x14ac:dyDescent="0.2">
      <c r="C75" s="2"/>
    </row>
  </sheetData>
  <sheetProtection formatCells="0" formatColumns="0" formatRows="0" insertColumns="0" insertRows="0" insertHyperlinks="0" deleteColumns="0" deleteRows="0" sort="0" autoFilter="0" pivotTables="0"/>
  <mergeCells count="49">
    <mergeCell ref="A11:B11"/>
    <mergeCell ref="A12:B12"/>
    <mergeCell ref="C27:D27"/>
    <mergeCell ref="A47:D48"/>
    <mergeCell ref="E47:E48"/>
    <mergeCell ref="A52:D52"/>
    <mergeCell ref="H47:I47"/>
    <mergeCell ref="J47:K47"/>
    <mergeCell ref="L47:M47"/>
    <mergeCell ref="N47:O47"/>
    <mergeCell ref="F47:G47"/>
    <mergeCell ref="T47:U47"/>
    <mergeCell ref="W47:X47"/>
    <mergeCell ref="A49:D49"/>
    <mergeCell ref="A50:D50"/>
    <mergeCell ref="A51:D51"/>
    <mergeCell ref="P47:Q47"/>
    <mergeCell ref="R47:S47"/>
    <mergeCell ref="A53:D53"/>
    <mergeCell ref="A54:D54"/>
    <mergeCell ref="A55:D55"/>
    <mergeCell ref="A56:D56"/>
    <mergeCell ref="B62:C62"/>
    <mergeCell ref="D62:E62"/>
    <mergeCell ref="F62:G62"/>
    <mergeCell ref="B63:C63"/>
    <mergeCell ref="D63:E63"/>
    <mergeCell ref="F63:G63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7:C67"/>
    <mergeCell ref="D67:E67"/>
    <mergeCell ref="F67:G67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</mergeCells>
  <conditionalFormatting sqref="D79:D81">
    <cfRule type="cellIs" dxfId="5" priority="2" operator="greaterThan">
      <formula>0</formula>
    </cfRule>
    <cfRule type="cellIs" dxfId="4" priority="3" operator="lessThan">
      <formula>0</formula>
    </cfRule>
  </conditionalFormatting>
  <conditionalFormatting sqref="H63:H70">
    <cfRule type="top10" dxfId="3" priority="1" percent="1" rank="1"/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6"/>
  <sheetViews>
    <sheetView tabSelected="1" zoomScale="85" zoomScaleNormal="85" workbookViewId="0">
      <selection activeCell="M21" sqref="M21"/>
    </sheetView>
  </sheetViews>
  <sheetFormatPr baseColWidth="10" defaultColWidth="9.1640625" defaultRowHeight="15" x14ac:dyDescent="0.2"/>
  <cols>
    <col min="1" max="1" width="24.6640625" customWidth="1"/>
    <col min="2" max="2" width="16.33203125" customWidth="1"/>
    <col min="3" max="3" width="14.6640625" customWidth="1"/>
    <col min="4" max="4" width="15" customWidth="1"/>
    <col min="5" max="5" width="17.1640625" customWidth="1"/>
    <col min="6" max="6" width="11.33203125" customWidth="1"/>
    <col min="7" max="7" width="12.33203125" customWidth="1"/>
    <col min="8" max="22" width="11.5" customWidth="1"/>
    <col min="24" max="24" width="16.83203125" bestFit="1" customWidth="1"/>
    <col min="29" max="29" width="11.6640625" customWidth="1"/>
    <col min="33" max="33" width="11.1640625" customWidth="1"/>
    <col min="34" max="34" width="9.6640625" customWidth="1"/>
    <col min="37" max="37" width="11.6640625" customWidth="1"/>
  </cols>
  <sheetData>
    <row r="1" spans="1:24" ht="31.5" customHeight="1" x14ac:dyDescent="0.2"/>
    <row r="2" spans="1:24" ht="29.25" customHeight="1" x14ac:dyDescent="0.35">
      <c r="A2" s="39" t="s">
        <v>0</v>
      </c>
      <c r="B2" s="40"/>
      <c r="C2" s="40"/>
      <c r="D2" s="40"/>
    </row>
    <row r="3" spans="1:24" ht="19.5" customHeight="1" x14ac:dyDescent="0.25">
      <c r="A3" s="41" t="s">
        <v>62</v>
      </c>
      <c r="B3" s="44"/>
      <c r="C3" s="44"/>
      <c r="D3" s="44"/>
      <c r="E3" s="44"/>
      <c r="F3" s="44"/>
      <c r="G3" s="44"/>
    </row>
    <row r="4" spans="1:24" ht="2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7.25" customHeight="1" x14ac:dyDescent="0.25">
      <c r="A5" s="5" t="s">
        <v>1</v>
      </c>
      <c r="B5" s="3"/>
      <c r="C5" s="3"/>
      <c r="D5" s="6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4" customFormat="1" ht="17.25" customHeight="1" x14ac:dyDescent="0.25">
      <c r="A6" s="41" t="s">
        <v>2</v>
      </c>
      <c r="B6" s="42"/>
      <c r="C6" s="42"/>
      <c r="D6" s="43"/>
      <c r="E6" s="43"/>
      <c r="F6" s="42"/>
      <c r="G6" s="42"/>
    </row>
    <row r="7" spans="1:24" s="4" customFormat="1" ht="17.25" customHeight="1" x14ac:dyDescent="0.25">
      <c r="A7" s="41" t="s">
        <v>3</v>
      </c>
      <c r="B7" s="42"/>
      <c r="C7" s="42"/>
      <c r="D7" s="43"/>
      <c r="E7" s="43"/>
      <c r="F7" s="42"/>
      <c r="G7" s="42"/>
    </row>
    <row r="8" spans="1:24" s="4" customFormat="1" ht="17.25" customHeight="1" x14ac:dyDescent="0.25">
      <c r="A8" s="41" t="s">
        <v>4</v>
      </c>
      <c r="B8" s="42"/>
      <c r="C8" s="42"/>
      <c r="D8" s="43"/>
      <c r="E8" s="43"/>
      <c r="F8" s="42"/>
      <c r="G8" s="42"/>
    </row>
    <row r="9" spans="1:24" s="4" customFormat="1" ht="17.25" customHeight="1" x14ac:dyDescent="0.25"/>
    <row r="10" spans="1:24" s="4" customFormat="1" ht="17.25" customHeight="1" x14ac:dyDescent="0.25">
      <c r="B10" s="13"/>
      <c r="C10" s="11" t="s">
        <v>5</v>
      </c>
      <c r="D10" s="11" t="s">
        <v>6</v>
      </c>
    </row>
    <row r="11" spans="1:24" s="4" customFormat="1" ht="19" x14ac:dyDescent="0.25">
      <c r="A11" s="70" t="s">
        <v>7</v>
      </c>
      <c r="B11" s="71"/>
      <c r="C11" s="77">
        <v>0.75</v>
      </c>
      <c r="D11" s="12">
        <f>C11*100</f>
        <v>75</v>
      </c>
    </row>
    <row r="12" spans="1:24" s="4" customFormat="1" ht="17.25" customHeight="1" x14ac:dyDescent="0.25">
      <c r="A12" s="70" t="s">
        <v>8</v>
      </c>
      <c r="B12" s="71"/>
      <c r="C12" s="8">
        <f>100%-C11</f>
        <v>0.25</v>
      </c>
      <c r="D12" s="12">
        <f>C12*100</f>
        <v>25</v>
      </c>
    </row>
    <row r="13" spans="1:24" s="4" customFormat="1" ht="17.25" customHeight="1" x14ac:dyDescent="0.25">
      <c r="A13" s="9"/>
      <c r="B13" s="14" t="s">
        <v>9</v>
      </c>
      <c r="C13" s="8">
        <f>C11+C12</f>
        <v>1</v>
      </c>
      <c r="D13" s="12">
        <f>D11+D12</f>
        <v>100</v>
      </c>
    </row>
    <row r="14" spans="1:24" s="4" customFormat="1" ht="17.25" customHeight="1" x14ac:dyDescent="0.25">
      <c r="A14" s="9"/>
      <c r="B14" s="14"/>
      <c r="C14" s="14"/>
      <c r="D14" s="19"/>
    </row>
    <row r="15" spans="1:24" ht="17.2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7.25" customHeight="1" x14ac:dyDescent="0.25">
      <c r="A16" s="5" t="s">
        <v>10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58"/>
      <c r="Q16" s="3"/>
      <c r="R16" s="3"/>
      <c r="S16" s="3"/>
      <c r="T16" s="3"/>
      <c r="U16" s="3"/>
      <c r="V16" s="3"/>
      <c r="W16" s="3"/>
      <c r="X16" s="3"/>
    </row>
    <row r="17" spans="1:24" ht="19" x14ac:dyDescent="0.25">
      <c r="A17" s="41" t="s">
        <v>2</v>
      </c>
      <c r="B17" s="53"/>
      <c r="C17" s="53"/>
      <c r="D17" s="45"/>
      <c r="E17" s="45"/>
      <c r="F17" s="53"/>
      <c r="G17" s="5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9" x14ac:dyDescent="0.25">
      <c r="A18" s="41" t="s">
        <v>11</v>
      </c>
      <c r="B18" s="53"/>
      <c r="C18" s="53"/>
      <c r="D18" s="45"/>
      <c r="E18" s="45"/>
      <c r="F18" s="53"/>
      <c r="G18" s="5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9" x14ac:dyDescent="0.25">
      <c r="A19" s="41" t="s">
        <v>12</v>
      </c>
      <c r="B19" s="53"/>
      <c r="C19" s="53"/>
      <c r="D19" s="45"/>
      <c r="E19" s="45"/>
      <c r="F19" s="53"/>
      <c r="G19" s="5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9" x14ac:dyDescent="0.25">
      <c r="A20" s="41" t="s">
        <v>13</v>
      </c>
      <c r="B20" s="53"/>
      <c r="C20" s="53"/>
      <c r="D20" s="45"/>
      <c r="E20" s="45"/>
      <c r="F20" s="53"/>
      <c r="G20" s="5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9" x14ac:dyDescent="0.2">
      <c r="A21" s="46" t="s">
        <v>14</v>
      </c>
      <c r="B21" s="47"/>
      <c r="C21" s="47"/>
      <c r="D21" s="47"/>
      <c r="E21" s="47"/>
      <c r="F21" s="53"/>
      <c r="G21" s="53"/>
      <c r="H21" s="3"/>
      <c r="I21" s="3"/>
      <c r="J21" s="3"/>
      <c r="K21" s="3"/>
      <c r="L21" s="3"/>
      <c r="M21" s="3"/>
      <c r="N21" s="3"/>
      <c r="O21" s="3"/>
      <c r="P21" s="59"/>
      <c r="Q21" s="3"/>
      <c r="R21" s="3"/>
      <c r="S21" s="3"/>
      <c r="T21" s="3"/>
      <c r="U21" s="3"/>
      <c r="V21" s="3"/>
      <c r="W21" s="3"/>
      <c r="X21" s="3"/>
    </row>
    <row r="22" spans="1:24" ht="19" x14ac:dyDescent="0.2">
      <c r="A22" s="46" t="s">
        <v>15</v>
      </c>
      <c r="B22" s="47"/>
      <c r="C22" s="47"/>
      <c r="D22" s="47"/>
      <c r="E22" s="47"/>
      <c r="F22" s="53"/>
      <c r="G22" s="53"/>
      <c r="H22" s="3"/>
      <c r="I22" s="3"/>
      <c r="J22" s="3"/>
      <c r="K22" s="3"/>
      <c r="L22" s="3"/>
      <c r="M22" s="3"/>
      <c r="N22" s="3"/>
      <c r="O22" s="3"/>
      <c r="P22" s="59"/>
      <c r="Q22" s="3"/>
      <c r="R22" s="3"/>
      <c r="S22" s="3"/>
      <c r="T22" s="3"/>
      <c r="U22" s="3"/>
      <c r="V22" s="3"/>
      <c r="W22" s="3"/>
      <c r="X22" s="3"/>
    </row>
    <row r="23" spans="1:24" ht="19" x14ac:dyDescent="0.2">
      <c r="A23" s="48" t="s">
        <v>16</v>
      </c>
      <c r="B23" s="49"/>
      <c r="C23" s="49"/>
      <c r="D23" s="49"/>
      <c r="E23" s="49"/>
      <c r="F23" s="49"/>
      <c r="G23" s="49"/>
      <c r="H23" s="1"/>
      <c r="I23" s="1"/>
      <c r="J23" s="1"/>
      <c r="K23" s="3"/>
      <c r="L23" s="3"/>
      <c r="M23" s="3"/>
      <c r="N23" s="3"/>
      <c r="O23" s="3"/>
      <c r="P23" s="59"/>
      <c r="Q23" s="3"/>
      <c r="R23" s="3"/>
      <c r="S23" s="3"/>
      <c r="T23" s="3"/>
      <c r="U23" s="3"/>
      <c r="V23" s="3"/>
      <c r="W23" s="3"/>
      <c r="X23" s="3"/>
    </row>
    <row r="24" spans="1:24" ht="19" x14ac:dyDescent="0.2">
      <c r="A24" s="50" t="s">
        <v>17</v>
      </c>
      <c r="B24" s="51"/>
      <c r="C24" s="51"/>
      <c r="D24" s="51"/>
      <c r="E24" s="51"/>
      <c r="F24" s="51"/>
      <c r="G24" s="51"/>
      <c r="H24" s="1"/>
      <c r="I24" s="1"/>
      <c r="J24" s="1"/>
      <c r="K24" s="3"/>
      <c r="L24" s="3"/>
      <c r="M24" s="3"/>
      <c r="N24" s="3"/>
      <c r="O24" s="3"/>
      <c r="P24" s="59"/>
      <c r="Q24" s="3"/>
      <c r="R24" s="3"/>
      <c r="S24" s="3"/>
      <c r="T24" s="3"/>
      <c r="U24" s="3"/>
      <c r="V24" s="3"/>
      <c r="W24" s="3"/>
      <c r="X24" s="3"/>
    </row>
    <row r="25" spans="1:24" ht="19" x14ac:dyDescent="0.2">
      <c r="A25" s="50" t="s">
        <v>18</v>
      </c>
      <c r="B25" s="51"/>
      <c r="C25" s="51"/>
      <c r="D25" s="51"/>
      <c r="E25" s="51"/>
      <c r="F25" s="51"/>
      <c r="G25" s="51"/>
      <c r="H25" s="1"/>
      <c r="I25" s="1"/>
      <c r="J25" s="1"/>
      <c r="K25" s="3"/>
      <c r="L25" s="3"/>
      <c r="M25" s="3"/>
      <c r="N25" s="3"/>
      <c r="O25" s="3"/>
      <c r="P25" s="59"/>
      <c r="Q25" s="3"/>
      <c r="R25" s="3"/>
      <c r="S25" s="3"/>
      <c r="T25" s="3"/>
      <c r="U25" s="3"/>
      <c r="V25" s="3"/>
      <c r="W25" s="3"/>
      <c r="X25" s="3"/>
    </row>
    <row r="26" spans="1:24" ht="1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4" s="4" customFormat="1" ht="60" x14ac:dyDescent="0.25">
      <c r="A27" s="10" t="s">
        <v>19</v>
      </c>
      <c r="B27" s="78">
        <v>8</v>
      </c>
      <c r="C27" s="72" t="s">
        <v>20</v>
      </c>
      <c r="D27" s="73"/>
      <c r="E27" s="78">
        <v>12</v>
      </c>
    </row>
    <row r="28" spans="1:24" s="4" customFormat="1" ht="19" x14ac:dyDescent="0.25"/>
    <row r="29" spans="1:24" s="4" customFormat="1" ht="40" x14ac:dyDescent="0.25">
      <c r="A29" s="7" t="s">
        <v>21</v>
      </c>
      <c r="B29" s="15" t="s">
        <v>22</v>
      </c>
      <c r="C29" s="21" t="s">
        <v>23</v>
      </c>
      <c r="D29" s="22"/>
    </row>
    <row r="30" spans="1:24" s="4" customFormat="1" ht="19" x14ac:dyDescent="0.25">
      <c r="A30" s="79" t="s">
        <v>24</v>
      </c>
      <c r="B30" s="80">
        <v>8</v>
      </c>
      <c r="C30" s="16">
        <f>$D$12*($E$27-B30)/($E$27-$B$27)</f>
        <v>25</v>
      </c>
      <c r="D30" s="20"/>
      <c r="E30" s="17"/>
      <c r="I30" s="18"/>
    </row>
    <row r="31" spans="1:24" s="4" customFormat="1" ht="19" x14ac:dyDescent="0.25">
      <c r="A31" s="79" t="s">
        <v>25</v>
      </c>
      <c r="B31" s="80">
        <v>12</v>
      </c>
      <c r="C31" s="16">
        <f>$D$12*($E$27-B31)/($E$27-$B$27)</f>
        <v>0</v>
      </c>
      <c r="D31" s="20"/>
      <c r="E31" s="17"/>
    </row>
    <row r="32" spans="1:24" s="4" customFormat="1" ht="19" x14ac:dyDescent="0.25">
      <c r="A32" s="79" t="s">
        <v>26</v>
      </c>
      <c r="B32" s="80">
        <v>11</v>
      </c>
      <c r="C32" s="16">
        <f>$D$12*($E$27-B32)/($E$27-$B$27)</f>
        <v>6.25</v>
      </c>
      <c r="D32" s="20"/>
    </row>
    <row r="33" spans="1:24" s="4" customFormat="1" ht="19" x14ac:dyDescent="0.25">
      <c r="A33" s="79" t="s">
        <v>27</v>
      </c>
      <c r="B33" s="80">
        <v>11.5</v>
      </c>
      <c r="C33" s="16">
        <f>$D$12*($E$27-B33)/($E$27-$B$27)</f>
        <v>3.125</v>
      </c>
      <c r="D33" s="20"/>
    </row>
    <row r="34" spans="1:24" s="4" customFormat="1" ht="19" x14ac:dyDescent="0.25">
      <c r="A34" s="79" t="s">
        <v>28</v>
      </c>
      <c r="B34" s="80">
        <v>9</v>
      </c>
      <c r="C34" s="16">
        <f>$D$12*($E$27-B34)/($E$27-$B$27)</f>
        <v>18.75</v>
      </c>
      <c r="D34" s="20"/>
    </row>
    <row r="35" spans="1:24" s="4" customFormat="1" ht="19" x14ac:dyDescent="0.25">
      <c r="A35" s="79" t="s">
        <v>29</v>
      </c>
      <c r="B35" s="80"/>
      <c r="C35" s="16"/>
      <c r="D35" s="20"/>
      <c r="E35" s="86" t="s">
        <v>61</v>
      </c>
      <c r="F35" s="86"/>
      <c r="G35" s="86"/>
    </row>
    <row r="36" spans="1:24" s="4" customFormat="1" ht="19" x14ac:dyDescent="0.25">
      <c r="A36" s="79" t="s">
        <v>30</v>
      </c>
      <c r="B36" s="80"/>
      <c r="C36" s="16"/>
      <c r="D36" s="20"/>
    </row>
    <row r="37" spans="1:24" s="4" customFormat="1" ht="19" x14ac:dyDescent="0.25">
      <c r="A37" s="79" t="s">
        <v>31</v>
      </c>
      <c r="B37" s="80"/>
      <c r="C37" s="16"/>
      <c r="D37" s="20"/>
    </row>
    <row r="38" spans="1:24" ht="16.5" customHeight="1" x14ac:dyDescent="0.2">
      <c r="A38" s="3"/>
      <c r="B38" s="6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7.25" customHeight="1" x14ac:dyDescent="0.25">
      <c r="A39" s="5" t="s">
        <v>32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9" x14ac:dyDescent="0.25">
      <c r="A40" s="52" t="s">
        <v>33</v>
      </c>
      <c r="B40" s="53"/>
      <c r="C40" s="53"/>
      <c r="D40" s="53"/>
      <c r="E40" s="53"/>
      <c r="F40" s="53"/>
      <c r="G40" s="5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9" x14ac:dyDescent="0.25">
      <c r="A41" s="41" t="s">
        <v>34</v>
      </c>
      <c r="B41" s="53"/>
      <c r="C41" s="53"/>
      <c r="D41" s="53"/>
      <c r="E41" s="53"/>
      <c r="F41" s="53"/>
      <c r="G41" s="5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9" x14ac:dyDescent="0.25">
      <c r="A42" s="41" t="s">
        <v>35</v>
      </c>
      <c r="B42" s="53"/>
      <c r="C42" s="53"/>
      <c r="D42" s="53"/>
      <c r="E42" s="53"/>
      <c r="F42" s="53"/>
      <c r="G42" s="5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9" x14ac:dyDescent="0.25">
      <c r="A43" s="41" t="s">
        <v>36</v>
      </c>
      <c r="B43" s="53"/>
      <c r="C43" s="53"/>
      <c r="D43" s="53"/>
      <c r="E43" s="53"/>
      <c r="F43" s="53"/>
      <c r="G43" s="5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9" x14ac:dyDescent="0.25">
      <c r="A44" s="41" t="s">
        <v>37</v>
      </c>
      <c r="B44" s="53"/>
      <c r="C44" s="53"/>
      <c r="D44" s="53"/>
      <c r="E44" s="53"/>
      <c r="F44" s="53"/>
      <c r="G44" s="5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9" x14ac:dyDescent="0.25">
      <c r="A45" s="41" t="s">
        <v>38</v>
      </c>
      <c r="B45" s="53"/>
      <c r="C45" s="53"/>
      <c r="D45" s="53"/>
      <c r="E45" s="53"/>
      <c r="F45" s="53"/>
      <c r="G45" s="5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s="24" customFormat="1" ht="20" thickBot="1" x14ac:dyDescent="0.3">
      <c r="G46" s="25"/>
      <c r="H46" s="25"/>
      <c r="J46" s="25"/>
      <c r="L46" s="25"/>
      <c r="N46" s="25"/>
      <c r="P46" s="25"/>
      <c r="R46" s="25"/>
      <c r="T46" s="25"/>
      <c r="V46" s="25"/>
    </row>
    <row r="47" spans="1:24" s="24" customFormat="1" ht="19" x14ac:dyDescent="0.25">
      <c r="A47" s="74" t="s">
        <v>39</v>
      </c>
      <c r="B47" s="74"/>
      <c r="C47" s="74"/>
      <c r="D47" s="74"/>
      <c r="E47" s="75" t="s">
        <v>40</v>
      </c>
      <c r="F47" s="67" t="str">
        <f>A30</f>
        <v>Urakoitsija 1</v>
      </c>
      <c r="G47" s="68"/>
      <c r="H47" s="67" t="str">
        <f>A31</f>
        <v>Urakoitsija 2</v>
      </c>
      <c r="I47" s="68"/>
      <c r="J47" s="67" t="str">
        <f>A32</f>
        <v>Urakoitsija 3</v>
      </c>
      <c r="K47" s="68"/>
      <c r="L47" s="67" t="str">
        <f>A33</f>
        <v>Urakoitsija 4</v>
      </c>
      <c r="M47" s="68"/>
      <c r="N47" s="67" t="str">
        <f>A34</f>
        <v>Urakoitsija 5</v>
      </c>
      <c r="O47" s="68"/>
      <c r="P47" s="67" t="str">
        <f>A35</f>
        <v>Urakoitsija 6</v>
      </c>
      <c r="Q47" s="68"/>
      <c r="R47" s="67" t="str">
        <f>A36</f>
        <v>Urakoitsija 7</v>
      </c>
      <c r="S47" s="68"/>
      <c r="T47" s="67" t="str">
        <f>A37</f>
        <v>Urakoitsija 8</v>
      </c>
      <c r="U47" s="68"/>
      <c r="V47" s="26"/>
      <c r="W47" s="69"/>
      <c r="X47" s="69"/>
    </row>
    <row r="48" spans="1:24" s="24" customFormat="1" ht="41" thickBot="1" x14ac:dyDescent="0.3">
      <c r="A48" s="74"/>
      <c r="B48" s="74"/>
      <c r="C48" s="74"/>
      <c r="D48" s="74"/>
      <c r="E48" s="76"/>
      <c r="F48" s="27" t="s">
        <v>41</v>
      </c>
      <c r="G48" s="28" t="s">
        <v>42</v>
      </c>
      <c r="H48" s="27" t="s">
        <v>41</v>
      </c>
      <c r="I48" s="28" t="s">
        <v>42</v>
      </c>
      <c r="J48" s="27" t="s">
        <v>41</v>
      </c>
      <c r="K48" s="28" t="s">
        <v>42</v>
      </c>
      <c r="L48" s="27" t="s">
        <v>41</v>
      </c>
      <c r="M48" s="28" t="s">
        <v>42</v>
      </c>
      <c r="N48" s="27" t="s">
        <v>41</v>
      </c>
      <c r="O48" s="28" t="s">
        <v>42</v>
      </c>
      <c r="P48" s="27" t="s">
        <v>41</v>
      </c>
      <c r="Q48" s="28" t="s">
        <v>42</v>
      </c>
      <c r="R48" s="27" t="s">
        <v>41</v>
      </c>
      <c r="S48" s="28" t="s">
        <v>42</v>
      </c>
      <c r="T48" s="27" t="s">
        <v>41</v>
      </c>
      <c r="U48" s="28" t="s">
        <v>42</v>
      </c>
    </row>
    <row r="49" spans="1:21" s="24" customFormat="1" ht="20" thickBot="1" x14ac:dyDescent="0.3">
      <c r="A49" s="64" t="s">
        <v>43</v>
      </c>
      <c r="B49" s="64"/>
      <c r="C49" s="64"/>
      <c r="D49" s="64"/>
      <c r="E49" s="81">
        <v>15</v>
      </c>
      <c r="F49" s="82">
        <v>7</v>
      </c>
      <c r="G49" s="37">
        <f>$E49*F49/10</f>
        <v>10.5</v>
      </c>
      <c r="H49" s="82">
        <v>7</v>
      </c>
      <c r="I49" s="37">
        <f>$E49*H49/10</f>
        <v>10.5</v>
      </c>
      <c r="J49" s="82">
        <v>9</v>
      </c>
      <c r="K49" s="37">
        <f>$E49*J49/10</f>
        <v>13.5</v>
      </c>
      <c r="L49" s="82">
        <v>7</v>
      </c>
      <c r="M49" s="37">
        <f>$E49*L49/10</f>
        <v>10.5</v>
      </c>
      <c r="N49" s="82">
        <v>6</v>
      </c>
      <c r="O49" s="37">
        <f>$E49*N49/10</f>
        <v>9</v>
      </c>
      <c r="P49" s="82"/>
      <c r="Q49" s="37">
        <f>$E49*P49/10</f>
        <v>0</v>
      </c>
      <c r="R49" s="82"/>
      <c r="S49" s="37">
        <f>$E49*R49/10</f>
        <v>0</v>
      </c>
      <c r="T49" s="82"/>
      <c r="U49" s="37">
        <f>$E49*T49/10</f>
        <v>0</v>
      </c>
    </row>
    <row r="50" spans="1:21" s="24" customFormat="1" ht="20" thickBot="1" x14ac:dyDescent="0.3">
      <c r="A50" s="64" t="s">
        <v>44</v>
      </c>
      <c r="B50" s="64"/>
      <c r="C50" s="64"/>
      <c r="D50" s="64"/>
      <c r="E50" s="81">
        <v>10</v>
      </c>
      <c r="F50" s="82">
        <v>9</v>
      </c>
      <c r="G50" s="37">
        <f t="shared" ref="G50:I56" si="0">$E50*F50/10</f>
        <v>9</v>
      </c>
      <c r="H50" s="82">
        <v>8</v>
      </c>
      <c r="I50" s="37">
        <f t="shared" si="0"/>
        <v>8</v>
      </c>
      <c r="J50" s="82">
        <v>9</v>
      </c>
      <c r="K50" s="37">
        <f t="shared" ref="K50" si="1">$E50*J50/10</f>
        <v>9</v>
      </c>
      <c r="L50" s="82">
        <v>9</v>
      </c>
      <c r="M50" s="37">
        <f t="shared" ref="M50" si="2">$E50*L50/10</f>
        <v>9</v>
      </c>
      <c r="N50" s="82">
        <v>7</v>
      </c>
      <c r="O50" s="37">
        <f t="shared" ref="O50" si="3">$E50*N50/10</f>
        <v>7</v>
      </c>
      <c r="P50" s="82"/>
      <c r="Q50" s="37">
        <f t="shared" ref="Q50" si="4">$E50*P50/10</f>
        <v>0</v>
      </c>
      <c r="R50" s="82"/>
      <c r="S50" s="37">
        <f t="shared" ref="S50" si="5">$E50*R50/10</f>
        <v>0</v>
      </c>
      <c r="T50" s="82"/>
      <c r="U50" s="37">
        <f t="shared" ref="U50" si="6">$E50*T50/10</f>
        <v>0</v>
      </c>
    </row>
    <row r="51" spans="1:21" s="24" customFormat="1" ht="20" thickBot="1" x14ac:dyDescent="0.3">
      <c r="A51" s="64" t="s">
        <v>45</v>
      </c>
      <c r="B51" s="64"/>
      <c r="C51" s="64"/>
      <c r="D51" s="64"/>
      <c r="E51" s="81">
        <v>10</v>
      </c>
      <c r="F51" s="82">
        <v>5</v>
      </c>
      <c r="G51" s="37">
        <f t="shared" si="0"/>
        <v>5</v>
      </c>
      <c r="H51" s="82">
        <v>5</v>
      </c>
      <c r="I51" s="37">
        <f t="shared" si="0"/>
        <v>5</v>
      </c>
      <c r="J51" s="82">
        <v>6.5</v>
      </c>
      <c r="K51" s="37">
        <f t="shared" ref="K51" si="7">$E51*J51/10</f>
        <v>6.5</v>
      </c>
      <c r="L51" s="82">
        <v>7</v>
      </c>
      <c r="M51" s="37">
        <f t="shared" ref="M51" si="8">$E51*L51/10</f>
        <v>7</v>
      </c>
      <c r="N51" s="82">
        <v>5</v>
      </c>
      <c r="O51" s="37">
        <f t="shared" ref="O51" si="9">$E51*N51/10</f>
        <v>5</v>
      </c>
      <c r="P51" s="82"/>
      <c r="Q51" s="37">
        <f t="shared" ref="Q51" si="10">$E51*P51/10</f>
        <v>0</v>
      </c>
      <c r="R51" s="82"/>
      <c r="S51" s="37">
        <f t="shared" ref="S51" si="11">$E51*R51/10</f>
        <v>0</v>
      </c>
      <c r="T51" s="82"/>
      <c r="U51" s="37">
        <f t="shared" ref="U51" si="12">$E51*T51/10</f>
        <v>0</v>
      </c>
    </row>
    <row r="52" spans="1:21" s="24" customFormat="1" ht="20" thickBot="1" x14ac:dyDescent="0.3">
      <c r="A52" s="64" t="s">
        <v>46</v>
      </c>
      <c r="B52" s="64"/>
      <c r="C52" s="64"/>
      <c r="D52" s="64"/>
      <c r="E52" s="81">
        <v>15</v>
      </c>
      <c r="F52" s="82">
        <v>8</v>
      </c>
      <c r="G52" s="37">
        <f t="shared" si="0"/>
        <v>12</v>
      </c>
      <c r="H52" s="82">
        <v>6</v>
      </c>
      <c r="I52" s="37">
        <f t="shared" si="0"/>
        <v>9</v>
      </c>
      <c r="J52" s="82">
        <v>8</v>
      </c>
      <c r="K52" s="37">
        <f t="shared" ref="K52" si="13">$E52*J52/10</f>
        <v>12</v>
      </c>
      <c r="L52" s="82">
        <v>6</v>
      </c>
      <c r="M52" s="37">
        <f t="shared" ref="M52" si="14">$E52*L52/10</f>
        <v>9</v>
      </c>
      <c r="N52" s="82">
        <v>6</v>
      </c>
      <c r="O52" s="37">
        <f t="shared" ref="O52" si="15">$E52*N52/10</f>
        <v>9</v>
      </c>
      <c r="P52" s="82"/>
      <c r="Q52" s="37">
        <f t="shared" ref="Q52" si="16">$E52*P52/10</f>
        <v>0</v>
      </c>
      <c r="R52" s="82"/>
      <c r="S52" s="37">
        <f t="shared" ref="S52" si="17">$E52*R52/10</f>
        <v>0</v>
      </c>
      <c r="T52" s="82"/>
      <c r="U52" s="37">
        <f t="shared" ref="U52" si="18">$E52*T52/10</f>
        <v>0</v>
      </c>
    </row>
    <row r="53" spans="1:21" s="24" customFormat="1" ht="20" thickBot="1" x14ac:dyDescent="0.3">
      <c r="A53" s="64" t="s">
        <v>47</v>
      </c>
      <c r="B53" s="64"/>
      <c r="C53" s="64"/>
      <c r="D53" s="64"/>
      <c r="E53" s="81">
        <v>25</v>
      </c>
      <c r="F53" s="82">
        <v>7.5</v>
      </c>
      <c r="G53" s="37">
        <f t="shared" si="0"/>
        <v>18.75</v>
      </c>
      <c r="H53" s="82">
        <v>7.5</v>
      </c>
      <c r="I53" s="37">
        <f t="shared" si="0"/>
        <v>18.75</v>
      </c>
      <c r="J53" s="82">
        <v>7.5</v>
      </c>
      <c r="K53" s="37">
        <f t="shared" ref="K53" si="19">$E53*J53/10</f>
        <v>18.75</v>
      </c>
      <c r="L53" s="82">
        <v>7.5</v>
      </c>
      <c r="M53" s="37">
        <f t="shared" ref="M53" si="20">$E53*L53/10</f>
        <v>18.75</v>
      </c>
      <c r="N53" s="82">
        <v>7.5</v>
      </c>
      <c r="O53" s="37">
        <f t="shared" ref="O53" si="21">$E53*N53/10</f>
        <v>18.75</v>
      </c>
      <c r="P53" s="82"/>
      <c r="Q53" s="37">
        <f t="shared" ref="Q53" si="22">$E53*P53/10</f>
        <v>0</v>
      </c>
      <c r="R53" s="82"/>
      <c r="S53" s="37">
        <f t="shared" ref="S53" si="23">$E53*R53/10</f>
        <v>0</v>
      </c>
      <c r="T53" s="82"/>
      <c r="U53" s="37">
        <f t="shared" ref="U53" si="24">$E53*T53/10</f>
        <v>0</v>
      </c>
    </row>
    <row r="54" spans="1:21" s="24" customFormat="1" ht="20" thickBot="1" x14ac:dyDescent="0.3">
      <c r="A54" s="64" t="s">
        <v>56</v>
      </c>
      <c r="B54" s="64"/>
      <c r="C54" s="64"/>
      <c r="D54" s="64"/>
      <c r="E54" s="81"/>
      <c r="F54" s="82"/>
      <c r="G54" s="37">
        <f t="shared" si="0"/>
        <v>0</v>
      </c>
      <c r="H54" s="82"/>
      <c r="I54" s="37">
        <f t="shared" si="0"/>
        <v>0</v>
      </c>
      <c r="J54" s="82"/>
      <c r="K54" s="37">
        <f t="shared" ref="K54" si="25">$E54*J54/10</f>
        <v>0</v>
      </c>
      <c r="L54" s="82"/>
      <c r="M54" s="37">
        <f t="shared" ref="M54" si="26">$E54*L54/10</f>
        <v>0</v>
      </c>
      <c r="N54" s="82"/>
      <c r="O54" s="37">
        <f t="shared" ref="O54" si="27">$E54*N54/10</f>
        <v>0</v>
      </c>
      <c r="P54" s="82"/>
      <c r="Q54" s="37">
        <f t="shared" ref="Q54" si="28">$E54*P54/10</f>
        <v>0</v>
      </c>
      <c r="R54" s="82"/>
      <c r="S54" s="37">
        <f t="shared" ref="S54" si="29">$E54*R54/10</f>
        <v>0</v>
      </c>
      <c r="T54" s="82"/>
      <c r="U54" s="37">
        <f t="shared" ref="U54" si="30">$E54*T54/10</f>
        <v>0</v>
      </c>
    </row>
    <row r="55" spans="1:21" s="24" customFormat="1" ht="20" thickBot="1" x14ac:dyDescent="0.3">
      <c r="A55" s="64" t="s">
        <v>57</v>
      </c>
      <c r="B55" s="64"/>
      <c r="C55" s="64"/>
      <c r="D55" s="64"/>
      <c r="E55" s="81"/>
      <c r="F55" s="82"/>
      <c r="G55" s="37">
        <f t="shared" si="0"/>
        <v>0</v>
      </c>
      <c r="H55" s="82"/>
      <c r="I55" s="37">
        <f t="shared" si="0"/>
        <v>0</v>
      </c>
      <c r="J55" s="82"/>
      <c r="K55" s="37">
        <f t="shared" ref="K55" si="31">$E55*J55/10</f>
        <v>0</v>
      </c>
      <c r="L55" s="82"/>
      <c r="M55" s="37">
        <f t="shared" ref="M55" si="32">$E55*L55/10</f>
        <v>0</v>
      </c>
      <c r="N55" s="82"/>
      <c r="O55" s="37">
        <f t="shared" ref="O55" si="33">$E55*N55/10</f>
        <v>0</v>
      </c>
      <c r="P55" s="82"/>
      <c r="Q55" s="37">
        <f t="shared" ref="Q55" si="34">$E55*P55/10</f>
        <v>0</v>
      </c>
      <c r="R55" s="82"/>
      <c r="S55" s="37">
        <f t="shared" ref="S55" si="35">$E55*R55/10</f>
        <v>0</v>
      </c>
      <c r="T55" s="82"/>
      <c r="U55" s="37">
        <f t="shared" ref="U55" si="36">$E55*T55/10</f>
        <v>0</v>
      </c>
    </row>
    <row r="56" spans="1:21" s="24" customFormat="1" ht="20" thickBot="1" x14ac:dyDescent="0.3">
      <c r="A56" s="64" t="s">
        <v>58</v>
      </c>
      <c r="B56" s="64"/>
      <c r="C56" s="64"/>
      <c r="D56" s="64"/>
      <c r="E56" s="83"/>
      <c r="F56" s="84"/>
      <c r="G56" s="37">
        <f t="shared" si="0"/>
        <v>0</v>
      </c>
      <c r="H56" s="85"/>
      <c r="I56" s="37">
        <f t="shared" si="0"/>
        <v>0</v>
      </c>
      <c r="J56" s="84"/>
      <c r="K56" s="37">
        <f t="shared" ref="K56" si="37">$E56*J56/10</f>
        <v>0</v>
      </c>
      <c r="L56" s="84"/>
      <c r="M56" s="37">
        <f t="shared" ref="M56" si="38">$E56*L56/10</f>
        <v>0</v>
      </c>
      <c r="N56" s="84"/>
      <c r="O56" s="37">
        <f t="shared" ref="O56" si="39">$E56*N56/10</f>
        <v>0</v>
      </c>
      <c r="P56" s="84"/>
      <c r="Q56" s="37">
        <f t="shared" ref="Q56" si="40">$E56*P56/10</f>
        <v>0</v>
      </c>
      <c r="R56" s="84"/>
      <c r="S56" s="37">
        <f t="shared" ref="S56" si="41">$E56*R56/10</f>
        <v>0</v>
      </c>
      <c r="T56" s="84"/>
      <c r="U56" s="37">
        <f t="shared" ref="U56" si="42">$E56*T56/10</f>
        <v>0</v>
      </c>
    </row>
    <row r="57" spans="1:21" s="24" customFormat="1" ht="20" thickBot="1" x14ac:dyDescent="0.3">
      <c r="D57" s="35" t="s">
        <v>9</v>
      </c>
      <c r="E57" s="38">
        <f>SUM(E49:E56)</f>
        <v>75</v>
      </c>
      <c r="F57" s="30"/>
      <c r="G57" s="32">
        <f>SUM(G49:G56)</f>
        <v>55.25</v>
      </c>
      <c r="H57" s="31"/>
      <c r="I57" s="32">
        <f>SUM(I49:I56)</f>
        <v>51.25</v>
      </c>
      <c r="K57" s="32">
        <f>SUM(K49:K56)</f>
        <v>59.75</v>
      </c>
      <c r="M57" s="32">
        <f>SUM(M49:M56)</f>
        <v>54.25</v>
      </c>
      <c r="O57" s="32">
        <f>SUM(O49:O56)</f>
        <v>48.75</v>
      </c>
      <c r="Q57" s="32">
        <f>SUM(Q49:Q56)</f>
        <v>0</v>
      </c>
      <c r="S57" s="32">
        <f>SUM(S49:S56)</f>
        <v>0</v>
      </c>
      <c r="U57" s="32">
        <f>SUM(U49:U56)</f>
        <v>0</v>
      </c>
    </row>
    <row r="58" spans="1:21" s="24" customFormat="1" ht="20" thickBot="1" x14ac:dyDescent="0.3">
      <c r="D58" s="35" t="s">
        <v>59</v>
      </c>
      <c r="E58" s="38">
        <f>D11</f>
        <v>75</v>
      </c>
      <c r="F58" s="26"/>
      <c r="G58" s="29"/>
    </row>
    <row r="59" spans="1:21" s="24" customFormat="1" ht="19" x14ac:dyDescent="0.25">
      <c r="F59" s="26"/>
      <c r="G59" s="29"/>
    </row>
    <row r="60" spans="1:21" s="24" customFormat="1" ht="21" x14ac:dyDescent="0.25">
      <c r="A60" s="5" t="s">
        <v>51</v>
      </c>
      <c r="F60" s="26"/>
      <c r="G60" s="29"/>
    </row>
    <row r="61" spans="1:21" s="24" customFormat="1" ht="19" x14ac:dyDescent="0.25">
      <c r="A61" s="54" t="s">
        <v>60</v>
      </c>
      <c r="B61" s="55"/>
      <c r="C61" s="55"/>
      <c r="D61" s="55"/>
      <c r="E61" s="55"/>
      <c r="F61" s="56"/>
      <c r="G61" s="57"/>
    </row>
    <row r="62" spans="1:21" s="24" customFormat="1" ht="19" x14ac:dyDescent="0.25">
      <c r="A62" s="23"/>
      <c r="B62" s="33"/>
      <c r="C62" s="33"/>
      <c r="F62" s="26"/>
      <c r="G62" s="29"/>
    </row>
    <row r="63" spans="1:21" s="24" customFormat="1" ht="19" x14ac:dyDescent="0.25">
      <c r="A63" s="34" t="s">
        <v>21</v>
      </c>
      <c r="B63" s="65" t="s">
        <v>53</v>
      </c>
      <c r="C63" s="66"/>
      <c r="D63" s="63" t="s">
        <v>54</v>
      </c>
      <c r="E63" s="63"/>
      <c r="F63" s="63" t="s">
        <v>55</v>
      </c>
      <c r="G63" s="63"/>
      <c r="H63" s="35"/>
    </row>
    <row r="64" spans="1:21" s="24" customFormat="1" ht="19" x14ac:dyDescent="0.25">
      <c r="A64" s="36" t="str">
        <f t="shared" ref="A64:A71" si="43">A30</f>
        <v>Urakoitsija 1</v>
      </c>
      <c r="B64" s="61">
        <f>C30</f>
        <v>25</v>
      </c>
      <c r="C64" s="61"/>
      <c r="D64" s="61">
        <f>G57</f>
        <v>55.25</v>
      </c>
      <c r="E64" s="61"/>
      <c r="F64" s="62">
        <f>B64+D64</f>
        <v>80.25</v>
      </c>
      <c r="G64" s="62"/>
      <c r="H64" s="31"/>
    </row>
    <row r="65" spans="1:24" s="24" customFormat="1" ht="19" x14ac:dyDescent="0.25">
      <c r="A65" s="36" t="str">
        <f t="shared" si="43"/>
        <v>Urakoitsija 2</v>
      </c>
      <c r="B65" s="61">
        <f t="shared" ref="B65:B71" si="44">C31</f>
        <v>0</v>
      </c>
      <c r="C65" s="61"/>
      <c r="D65" s="61">
        <f>I57</f>
        <v>51.25</v>
      </c>
      <c r="E65" s="61"/>
      <c r="F65" s="62">
        <f t="shared" ref="F65:F71" si="45">B65+D65</f>
        <v>51.25</v>
      </c>
      <c r="G65" s="62"/>
      <c r="H65" s="31"/>
      <c r="K65" s="35"/>
    </row>
    <row r="66" spans="1:24" s="24" customFormat="1" ht="19" x14ac:dyDescent="0.25">
      <c r="A66" s="36" t="str">
        <f t="shared" si="43"/>
        <v>Urakoitsija 3</v>
      </c>
      <c r="B66" s="61">
        <f t="shared" si="44"/>
        <v>6.25</v>
      </c>
      <c r="C66" s="61"/>
      <c r="D66" s="61">
        <f>K57</f>
        <v>59.75</v>
      </c>
      <c r="E66" s="61"/>
      <c r="F66" s="62">
        <f t="shared" si="45"/>
        <v>66</v>
      </c>
      <c r="G66" s="62"/>
      <c r="H66" s="31"/>
    </row>
    <row r="67" spans="1:24" s="24" customFormat="1" ht="19" x14ac:dyDescent="0.25">
      <c r="A67" s="36" t="str">
        <f t="shared" si="43"/>
        <v>Urakoitsija 4</v>
      </c>
      <c r="B67" s="61">
        <f t="shared" si="44"/>
        <v>3.125</v>
      </c>
      <c r="C67" s="61"/>
      <c r="D67" s="61">
        <f>M57</f>
        <v>54.25</v>
      </c>
      <c r="E67" s="61"/>
      <c r="F67" s="62">
        <f t="shared" si="45"/>
        <v>57.375</v>
      </c>
      <c r="G67" s="62"/>
      <c r="H67" s="31"/>
    </row>
    <row r="68" spans="1:24" s="24" customFormat="1" ht="19" x14ac:dyDescent="0.25">
      <c r="A68" s="36" t="str">
        <f t="shared" si="43"/>
        <v>Urakoitsija 5</v>
      </c>
      <c r="B68" s="61">
        <f t="shared" si="44"/>
        <v>18.75</v>
      </c>
      <c r="C68" s="61"/>
      <c r="D68" s="61">
        <f>O57</f>
        <v>48.75</v>
      </c>
      <c r="E68" s="61"/>
      <c r="F68" s="62">
        <f t="shared" si="45"/>
        <v>67.5</v>
      </c>
      <c r="G68" s="62"/>
      <c r="H68" s="31"/>
    </row>
    <row r="69" spans="1:24" s="24" customFormat="1" ht="19" x14ac:dyDescent="0.25">
      <c r="A69" s="36" t="str">
        <f t="shared" si="43"/>
        <v>Urakoitsija 6</v>
      </c>
      <c r="B69" s="61">
        <f t="shared" si="44"/>
        <v>0</v>
      </c>
      <c r="C69" s="61"/>
      <c r="D69" s="61">
        <f>Q57</f>
        <v>0</v>
      </c>
      <c r="E69" s="61"/>
      <c r="F69" s="62">
        <f t="shared" si="45"/>
        <v>0</v>
      </c>
      <c r="G69" s="62"/>
      <c r="H69" s="31"/>
    </row>
    <row r="70" spans="1:24" s="24" customFormat="1" ht="19" x14ac:dyDescent="0.25">
      <c r="A70" s="36" t="str">
        <f t="shared" si="43"/>
        <v>Urakoitsija 7</v>
      </c>
      <c r="B70" s="61">
        <f t="shared" si="44"/>
        <v>0</v>
      </c>
      <c r="C70" s="61"/>
      <c r="D70" s="61">
        <f>S57</f>
        <v>0</v>
      </c>
      <c r="E70" s="61"/>
      <c r="F70" s="62">
        <f t="shared" si="45"/>
        <v>0</v>
      </c>
      <c r="G70" s="62"/>
      <c r="H70" s="31"/>
    </row>
    <row r="71" spans="1:24" s="24" customFormat="1" ht="19" x14ac:dyDescent="0.25">
      <c r="A71" s="36" t="str">
        <f t="shared" si="43"/>
        <v>Urakoitsija 8</v>
      </c>
      <c r="B71" s="61">
        <f t="shared" si="44"/>
        <v>0</v>
      </c>
      <c r="C71" s="61"/>
      <c r="D71" s="61">
        <f>U57</f>
        <v>0</v>
      </c>
      <c r="E71" s="61"/>
      <c r="F71" s="62">
        <f t="shared" si="45"/>
        <v>0</v>
      </c>
      <c r="G71" s="62"/>
      <c r="H71" s="31"/>
    </row>
    <row r="72" spans="1:24" ht="1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6" spans="1:24" x14ac:dyDescent="0.2">
      <c r="C76" s="2"/>
    </row>
  </sheetData>
  <sheetProtection formatCells="0" formatColumns="0" formatRows="0" insertColumns="0" insertRows="0" insertHyperlinks="0" deleteColumns="0" deleteRows="0" sort="0" autoFilter="0" pivotTables="0"/>
  <mergeCells count="49">
    <mergeCell ref="W47:X47"/>
    <mergeCell ref="L47:M47"/>
    <mergeCell ref="N47:O47"/>
    <mergeCell ref="P47:Q47"/>
    <mergeCell ref="R47:S47"/>
    <mergeCell ref="T47:U47"/>
    <mergeCell ref="B71:C71"/>
    <mergeCell ref="B66:C66"/>
    <mergeCell ref="B67:C67"/>
    <mergeCell ref="B68:C68"/>
    <mergeCell ref="B69:C69"/>
    <mergeCell ref="B70:C70"/>
    <mergeCell ref="A11:B11"/>
    <mergeCell ref="A12:B12"/>
    <mergeCell ref="H47:I47"/>
    <mergeCell ref="J47:K47"/>
    <mergeCell ref="F47:G47"/>
    <mergeCell ref="A47:D48"/>
    <mergeCell ref="E47:E48"/>
    <mergeCell ref="C27:D27"/>
    <mergeCell ref="F68:G68"/>
    <mergeCell ref="F69:G69"/>
    <mergeCell ref="F70:G70"/>
    <mergeCell ref="F71:G71"/>
    <mergeCell ref="F63:G63"/>
    <mergeCell ref="F64:G64"/>
    <mergeCell ref="F65:G65"/>
    <mergeCell ref="F66:G66"/>
    <mergeCell ref="F67:G67"/>
    <mergeCell ref="D71:E71"/>
    <mergeCell ref="D63:E63"/>
    <mergeCell ref="D64:E64"/>
    <mergeCell ref="D65:E65"/>
    <mergeCell ref="D66:E66"/>
    <mergeCell ref="D67:E67"/>
    <mergeCell ref="D68:E68"/>
    <mergeCell ref="D69:E69"/>
    <mergeCell ref="D70:E70"/>
    <mergeCell ref="A54:D54"/>
    <mergeCell ref="A53:D53"/>
    <mergeCell ref="A49:D49"/>
    <mergeCell ref="A52:D52"/>
    <mergeCell ref="A51:D51"/>
    <mergeCell ref="A50:D50"/>
    <mergeCell ref="A56:D56"/>
    <mergeCell ref="A55:D55"/>
    <mergeCell ref="B64:C64"/>
    <mergeCell ref="B65:C65"/>
    <mergeCell ref="B63:C63"/>
  </mergeCells>
  <conditionalFormatting sqref="D80:D82">
    <cfRule type="cellIs" dxfId="2" priority="24" operator="greaterThan">
      <formula>0</formula>
    </cfRule>
    <cfRule type="cellIs" dxfId="1" priority="27" operator="lessThan">
      <formula>0</formula>
    </cfRule>
  </conditionalFormatting>
  <conditionalFormatting sqref="H64:H71">
    <cfRule type="top10" dxfId="0" priority="13" percent="1" rank="1"/>
  </conditionalFormatting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f1db7b-0431-4975-a809-8adc3df6bca7">
      <Terms xmlns="http://schemas.microsoft.com/office/infopath/2007/PartnerControls"/>
    </lcf76f155ced4ddcb4097134ff3c332f>
    <TaxCatchAll xmlns="32b39b5a-0e35-4b5e-9e8f-de9965f0b5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7E28EF1E8806B4586F775A18F337182" ma:contentTypeVersion="14" ma:contentTypeDescription="Luo uusi asiakirja." ma:contentTypeScope="" ma:versionID="7ea9700484ab38bce90d643bdd3cec51">
  <xsd:schema xmlns:xsd="http://www.w3.org/2001/XMLSchema" xmlns:xs="http://www.w3.org/2001/XMLSchema" xmlns:p="http://schemas.microsoft.com/office/2006/metadata/properties" xmlns:ns2="1af1db7b-0431-4975-a809-8adc3df6bca7" xmlns:ns3="32b39b5a-0e35-4b5e-9e8f-de9965f0b593" targetNamespace="http://schemas.microsoft.com/office/2006/metadata/properties" ma:root="true" ma:fieldsID="8681533b455f1b48cd07a48cfb2091f6" ns2:_="" ns3:_="">
    <xsd:import namespace="1af1db7b-0431-4975-a809-8adc3df6bca7"/>
    <xsd:import namespace="32b39b5a-0e35-4b5e-9e8f-de9965f0b5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1db7b-0431-4975-a809-8adc3df6bc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Kuvien tunnisteet" ma:readOnly="false" ma:fieldId="{5cf76f15-5ced-4ddc-b409-7134ff3c332f}" ma:taxonomyMulti="true" ma:sspId="e1c1cc51-af7a-4f88-a79f-8803fa857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39b5a-0e35-4b5e-9e8f-de9965f0b5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3aff58b-3282-4ca4-ab9d-3cca63ee8d5c}" ma:internalName="TaxCatchAll" ma:showField="CatchAllData" ma:web="32b39b5a-0e35-4b5e-9e8f-de9965f0b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91D62D-80B2-48B3-8137-4A1255DEB4C1}">
  <ds:schemaRefs>
    <ds:schemaRef ds:uri="http://schemas.openxmlformats.org/package/2006/metadata/core-properties"/>
    <ds:schemaRef ds:uri="http://purl.org/dc/dcmitype/"/>
    <ds:schemaRef ds:uri="http://purl.org/dc/elements/1.1/"/>
    <ds:schemaRef ds:uri="32b39b5a-0e35-4b5e-9e8f-de9965f0b59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1af1db7b-0431-4975-a809-8adc3df6bca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A2EAED-C470-4A43-9ED2-315408E3BB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E752CF-EB81-462C-8CEB-99AF911FA7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TYHJÄ POHJA</vt:lpstr>
      <vt:lpstr>ESIMERKKI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Korjauspalveluiden laadullinen hankinta taloyhtiöissä</dc:title>
  <dc:subject>Korjauspalveluiden laadullinen hankinta taloyhtiöissä</dc:subject>
  <dc:creator>Raatikainen Tino;Juha Salminen</dc:creator>
  <cp:keywords>Korjauspalveluiden laadullinen hankinta taloyhtiöissä</cp:keywords>
  <dc:description/>
  <cp:lastModifiedBy>Satu Sahlstedt</cp:lastModifiedBy>
  <cp:revision/>
  <dcterms:created xsi:type="dcterms:W3CDTF">2016-05-02T06:18:06Z</dcterms:created>
  <dcterms:modified xsi:type="dcterms:W3CDTF">2025-01-27T13:06:11Z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0x01010037E28EF1E8806B4586F775A18F337182</vt:lpwstr>
  </property>
  <property fmtid="{D5CDD505-2E9C-101B-9397-08002B2CF9AE}" pid="3" name="MediaServiceImageTags">
    <vt:lpwstr/>
  </property>
</Properties>
</file>